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taš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E281" i="9" s="1"/>
  <c r="G281" i="9"/>
  <c r="F281" i="9"/>
  <c r="B281" i="9"/>
  <c r="H280" i="9"/>
  <c r="G280" i="9"/>
  <c r="F280" i="9"/>
  <c r="E280" i="9"/>
  <c r="B280" i="9" s="1"/>
  <c r="H279" i="9"/>
  <c r="G279" i="9"/>
  <c r="F279" i="9"/>
  <c r="F278" i="9"/>
  <c r="F277" i="9"/>
  <c r="F276" i="9"/>
  <c r="F275" i="9"/>
  <c r="F274" i="9"/>
  <c r="L273" i="9"/>
  <c r="F273" i="9" s="1"/>
  <c r="H273" i="9"/>
  <c r="I272" i="9"/>
  <c r="H272" i="9"/>
  <c r="F272" i="9"/>
  <c r="E272" i="9"/>
  <c r="B272" i="9" s="1"/>
  <c r="E271" i="9"/>
  <c r="M270" i="9"/>
  <c r="F270" i="9" s="1"/>
  <c r="L270" i="9"/>
  <c r="E270" i="9"/>
  <c r="B270" i="9"/>
  <c r="M269" i="9"/>
  <c r="L269" i="9"/>
  <c r="F269" i="9" s="1"/>
  <c r="E269" i="9"/>
  <c r="B269" i="9"/>
  <c r="M268" i="9"/>
  <c r="L268" i="9"/>
  <c r="F268" i="9"/>
  <c r="E268" i="9"/>
  <c r="B268" i="9" s="1"/>
  <c r="M267" i="9"/>
  <c r="L267" i="9"/>
  <c r="F267" i="9" s="1"/>
  <c r="E267" i="9"/>
  <c r="M266" i="9"/>
  <c r="L266" i="9"/>
  <c r="F266" i="9" s="1"/>
  <c r="B266" i="9" s="1"/>
  <c r="E266" i="9"/>
  <c r="M265" i="9"/>
  <c r="L265" i="9"/>
  <c r="E265" i="9"/>
  <c r="M264" i="9"/>
  <c r="F264" i="9" s="1"/>
  <c r="B264" i="9" s="1"/>
  <c r="L264" i="9"/>
  <c r="E264" i="9"/>
  <c r="M263" i="9"/>
  <c r="L263" i="9"/>
  <c r="F263" i="9"/>
  <c r="E263" i="9"/>
  <c r="B263" i="9" s="1"/>
  <c r="M262" i="9"/>
  <c r="F262" i="9" s="1"/>
  <c r="B262" i="9" s="1"/>
  <c r="L262" i="9"/>
  <c r="E262" i="9"/>
  <c r="M261" i="9"/>
  <c r="L261" i="9"/>
  <c r="F261" i="9" s="1"/>
  <c r="E261" i="9"/>
  <c r="B261" i="9" s="1"/>
  <c r="M260" i="9"/>
  <c r="L260" i="9"/>
  <c r="F260" i="9"/>
  <c r="E260" i="9"/>
  <c r="M259" i="9"/>
  <c r="L259" i="9"/>
  <c r="F259" i="9" s="1"/>
  <c r="E259" i="9"/>
  <c r="M258" i="9"/>
  <c r="L258" i="9"/>
  <c r="F258" i="9" s="1"/>
  <c r="B258" i="9" s="1"/>
  <c r="E258" i="9"/>
  <c r="M257" i="9"/>
  <c r="L257" i="9"/>
  <c r="F257" i="9" s="1"/>
  <c r="B257" i="9" s="1"/>
  <c r="E257" i="9"/>
  <c r="M256" i="9"/>
  <c r="F256" i="9" s="1"/>
  <c r="L256" i="9"/>
  <c r="E256" i="9"/>
  <c r="B256" i="9"/>
  <c r="M255" i="9"/>
  <c r="L255" i="9"/>
  <c r="F255" i="9"/>
  <c r="E255" i="9"/>
  <c r="B255" i="9" s="1"/>
  <c r="M254" i="9"/>
  <c r="F254" i="9" s="1"/>
  <c r="L254" i="9"/>
  <c r="E254" i="9"/>
  <c r="B254" i="9"/>
  <c r="M253" i="9"/>
  <c r="L253" i="9"/>
  <c r="F253" i="9" s="1"/>
  <c r="E253" i="9"/>
  <c r="B253" i="9" s="1"/>
  <c r="M252" i="9"/>
  <c r="L252" i="9"/>
  <c r="F252" i="9"/>
  <c r="E252" i="9"/>
  <c r="M251" i="9"/>
  <c r="L251" i="9"/>
  <c r="F251" i="9" s="1"/>
  <c r="E251" i="9"/>
  <c r="M250" i="9"/>
  <c r="L250" i="9"/>
  <c r="F250" i="9" s="1"/>
  <c r="B250" i="9" s="1"/>
  <c r="E250" i="9"/>
  <c r="M249" i="9"/>
  <c r="L249" i="9"/>
  <c r="F249" i="9" s="1"/>
  <c r="B249" i="9" s="1"/>
  <c r="E249" i="9"/>
  <c r="M248" i="9"/>
  <c r="F248" i="9" s="1"/>
  <c r="L248" i="9"/>
  <c r="E248" i="9"/>
  <c r="B248" i="9"/>
  <c r="M247" i="9"/>
  <c r="L247" i="9"/>
  <c r="F247" i="9"/>
  <c r="E247" i="9"/>
  <c r="B247" i="9" s="1"/>
  <c r="M246" i="9"/>
  <c r="F246" i="9" s="1"/>
  <c r="L246" i="9"/>
  <c r="E246" i="9"/>
  <c r="B246" i="9"/>
  <c r="M245" i="9"/>
  <c r="L245" i="9"/>
  <c r="F245" i="9" s="1"/>
  <c r="E245" i="9"/>
  <c r="B245" i="9" s="1"/>
  <c r="M244" i="9"/>
  <c r="L244" i="9"/>
  <c r="F244" i="9"/>
  <c r="E244" i="9"/>
  <c r="M243" i="9"/>
  <c r="L243" i="9"/>
  <c r="F243" i="9"/>
  <c r="E243" i="9"/>
  <c r="M242" i="9"/>
  <c r="L242" i="9"/>
  <c r="F242" i="9"/>
  <c r="B242" i="9" s="1"/>
  <c r="E242" i="9"/>
  <c r="M241" i="9"/>
  <c r="L241" i="9"/>
  <c r="E241" i="9"/>
  <c r="M240" i="9"/>
  <c r="F240" i="9" s="1"/>
  <c r="L240" i="9"/>
  <c r="E240" i="9"/>
  <c r="B240" i="9"/>
  <c r="M239" i="9"/>
  <c r="L239" i="9"/>
  <c r="F239" i="9"/>
  <c r="E239" i="9"/>
  <c r="B239" i="9" s="1"/>
  <c r="M238" i="9"/>
  <c r="F238" i="9" s="1"/>
  <c r="L238" i="9"/>
  <c r="E238" i="9"/>
  <c r="B238" i="9"/>
  <c r="M237" i="9"/>
  <c r="L237" i="9"/>
  <c r="F237" i="9" s="1"/>
  <c r="E237" i="9"/>
  <c r="B237" i="9"/>
  <c r="M236" i="9"/>
  <c r="L236" i="9"/>
  <c r="F236" i="9"/>
  <c r="E236" i="9"/>
  <c r="B236" i="9" s="1"/>
  <c r="M235" i="9"/>
  <c r="L235" i="9"/>
  <c r="F235" i="9" s="1"/>
  <c r="E235" i="9"/>
  <c r="M234" i="9"/>
  <c r="L234" i="9"/>
  <c r="F234" i="9" s="1"/>
  <c r="B234" i="9" s="1"/>
  <c r="E234" i="9"/>
  <c r="M233" i="9"/>
  <c r="L233" i="9"/>
  <c r="E233" i="9"/>
  <c r="M232" i="9"/>
  <c r="F232" i="9" s="1"/>
  <c r="B232" i="9" s="1"/>
  <c r="L232" i="9"/>
  <c r="E232" i="9"/>
  <c r="M231" i="9"/>
  <c r="L231" i="9"/>
  <c r="F231" i="9"/>
  <c r="E231" i="9"/>
  <c r="B231" i="9" s="1"/>
  <c r="M230" i="9"/>
  <c r="F230" i="9" s="1"/>
  <c r="B230" i="9" s="1"/>
  <c r="L230" i="9"/>
  <c r="E230" i="9"/>
  <c r="M229" i="9"/>
  <c r="L229" i="9"/>
  <c r="F229" i="9" s="1"/>
  <c r="E229" i="9"/>
  <c r="B229" i="9" s="1"/>
  <c r="M228" i="9"/>
  <c r="L228" i="9"/>
  <c r="F228" i="9"/>
  <c r="E228" i="9"/>
  <c r="M227" i="9"/>
  <c r="L227" i="9"/>
  <c r="F227" i="9" s="1"/>
  <c r="E227" i="9"/>
  <c r="M226" i="9"/>
  <c r="L226" i="9"/>
  <c r="F226" i="9" s="1"/>
  <c r="B226" i="9" s="1"/>
  <c r="E226" i="9"/>
  <c r="M225" i="9"/>
  <c r="L225" i="9"/>
  <c r="E225" i="9"/>
  <c r="M224" i="9"/>
  <c r="F224" i="9" s="1"/>
  <c r="L224" i="9"/>
  <c r="E224" i="9"/>
  <c r="B224" i="9"/>
  <c r="M223" i="9"/>
  <c r="L223" i="9"/>
  <c r="F223" i="9"/>
  <c r="E223" i="9"/>
  <c r="B223" i="9" s="1"/>
  <c r="M222" i="9"/>
  <c r="F222" i="9" s="1"/>
  <c r="B222" i="9" s="1"/>
  <c r="L222" i="9"/>
  <c r="E222" i="9"/>
  <c r="M221" i="9"/>
  <c r="L221" i="9"/>
  <c r="F221" i="9" s="1"/>
  <c r="E221" i="9"/>
  <c r="B221" i="9" s="1"/>
  <c r="M220" i="9"/>
  <c r="F220" i="9" s="1"/>
  <c r="L220" i="9"/>
  <c r="E220" i="9"/>
  <c r="M219" i="9"/>
  <c r="L219" i="9"/>
  <c r="E219" i="9"/>
  <c r="M218" i="9"/>
  <c r="L218" i="9"/>
  <c r="E218" i="9"/>
  <c r="M217" i="9"/>
  <c r="L217" i="9"/>
  <c r="E217" i="9"/>
  <c r="M216" i="9"/>
  <c r="F216" i="9" s="1"/>
  <c r="B216" i="9" s="1"/>
  <c r="L216" i="9"/>
  <c r="E216" i="9"/>
  <c r="M215" i="9"/>
  <c r="L215" i="9"/>
  <c r="F215" i="9"/>
  <c r="E215" i="9"/>
  <c r="B215" i="9" s="1"/>
  <c r="M214" i="9"/>
  <c r="F214" i="9" s="1"/>
  <c r="L214" i="9"/>
  <c r="E214" i="9"/>
  <c r="B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F176" i="9"/>
  <c r="F175" i="9"/>
  <c r="F174" i="9"/>
  <c r="F173" i="9"/>
  <c r="F172" i="9"/>
  <c r="F171" i="9"/>
  <c r="G170" i="9"/>
  <c r="E170" i="9" s="1"/>
  <c r="B170" i="9" s="1"/>
  <c r="F170" i="9"/>
  <c r="F169" i="9"/>
  <c r="F168" i="9"/>
  <c r="F167" i="9"/>
  <c r="F166" i="9"/>
  <c r="F165" i="9"/>
  <c r="F164" i="9"/>
  <c r="F163" i="9"/>
  <c r="F162" i="9"/>
  <c r="F161" i="9"/>
  <c r="F160" i="9"/>
  <c r="H159" i="9"/>
  <c r="G159" i="9"/>
  <c r="F159" i="9"/>
  <c r="E159" i="9"/>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H143" i="9"/>
  <c r="G143" i="9"/>
  <c r="F143" i="9"/>
  <c r="E143" i="9"/>
  <c r="F142" i="9"/>
  <c r="H141" i="9"/>
  <c r="G141" i="9"/>
  <c r="F141" i="9"/>
  <c r="H140" i="9"/>
  <c r="G140" i="9"/>
  <c r="F140" i="9"/>
  <c r="E140" i="9"/>
  <c r="B140" i="9" s="1"/>
  <c r="H139" i="9"/>
  <c r="G139" i="9"/>
  <c r="F139" i="9"/>
  <c r="E139" i="9"/>
  <c r="H138" i="9"/>
  <c r="G138" i="9"/>
  <c r="E138" i="9" s="1"/>
  <c r="F138" i="9"/>
  <c r="H137" i="9"/>
  <c r="G137" i="9"/>
  <c r="F137" i="9"/>
  <c r="H136" i="9"/>
  <c r="G136" i="9"/>
  <c r="F136" i="9"/>
  <c r="E136" i="9"/>
  <c r="B136" i="9" s="1"/>
  <c r="H135" i="9"/>
  <c r="G135" i="9"/>
  <c r="F135" i="9"/>
  <c r="E135" i="9"/>
  <c r="H134" i="9"/>
  <c r="G134" i="9"/>
  <c r="E134" i="9" s="1"/>
  <c r="F134" i="9"/>
  <c r="H133" i="9"/>
  <c r="G133" i="9"/>
  <c r="F133" i="9"/>
  <c r="H132" i="9"/>
  <c r="G132" i="9"/>
  <c r="F132" i="9"/>
  <c r="E132" i="9"/>
  <c r="B132" i="9" s="1"/>
  <c r="H131" i="9"/>
  <c r="G131" i="9"/>
  <c r="F131" i="9"/>
  <c r="E131" i="9"/>
  <c r="H130" i="9"/>
  <c r="G130" i="9"/>
  <c r="E130" i="9" s="1"/>
  <c r="F130" i="9"/>
  <c r="H129" i="9"/>
  <c r="G129" i="9"/>
  <c r="F129" i="9"/>
  <c r="E129" i="9"/>
  <c r="B129" i="9" s="1"/>
  <c r="H128" i="9"/>
  <c r="G128" i="9"/>
  <c r="F128" i="9"/>
  <c r="E128" i="9"/>
  <c r="H127" i="9"/>
  <c r="G127" i="9"/>
  <c r="E127" i="9" s="1"/>
  <c r="F127" i="9"/>
  <c r="H126" i="9"/>
  <c r="G126" i="9"/>
  <c r="E126" i="9" s="1"/>
  <c r="F126" i="9"/>
  <c r="H125" i="9"/>
  <c r="G125" i="9"/>
  <c r="E125" i="9" s="1"/>
  <c r="B125" i="9" s="1"/>
  <c r="F125" i="9"/>
  <c r="H124" i="9"/>
  <c r="E124" i="9" s="1"/>
  <c r="B124" i="9" s="1"/>
  <c r="G124" i="9"/>
  <c r="F124" i="9"/>
  <c r="H123" i="9"/>
  <c r="G123" i="9"/>
  <c r="F123" i="9"/>
  <c r="E123" i="9"/>
  <c r="B123" i="9" s="1"/>
  <c r="H122" i="9"/>
  <c r="G122" i="9"/>
  <c r="F122" i="9"/>
  <c r="H121" i="9"/>
  <c r="E121" i="9" s="1"/>
  <c r="B121" i="9" s="1"/>
  <c r="G121" i="9"/>
  <c r="F121" i="9"/>
  <c r="H120" i="9"/>
  <c r="G120" i="9"/>
  <c r="F120" i="9"/>
  <c r="E120" i="9"/>
  <c r="B120" i="9" s="1"/>
  <c r="H119" i="9"/>
  <c r="G119" i="9"/>
  <c r="E119" i="9" s="1"/>
  <c r="B119" i="9" s="1"/>
  <c r="F119" i="9"/>
  <c r="H118" i="9"/>
  <c r="G118" i="9"/>
  <c r="E118" i="9" s="1"/>
  <c r="B118" i="9" s="1"/>
  <c r="F118" i="9"/>
  <c r="H117" i="9"/>
  <c r="G117" i="9"/>
  <c r="E117" i="9" s="1"/>
  <c r="B117" i="9" s="1"/>
  <c r="F117" i="9"/>
  <c r="H116" i="9"/>
  <c r="E116" i="9" s="1"/>
  <c r="G116" i="9"/>
  <c r="F116" i="9"/>
  <c r="B116" i="9"/>
  <c r="H115" i="9"/>
  <c r="G115" i="9"/>
  <c r="F115" i="9"/>
  <c r="E115" i="9"/>
  <c r="B115" i="9" s="1"/>
  <c r="H114" i="9"/>
  <c r="G114" i="9"/>
  <c r="F114" i="9"/>
  <c r="H113" i="9"/>
  <c r="G113" i="9"/>
  <c r="F113" i="9"/>
  <c r="E113" i="9"/>
  <c r="B113" i="9" s="1"/>
  <c r="H112" i="9"/>
  <c r="G112" i="9"/>
  <c r="F112" i="9"/>
  <c r="E112" i="9"/>
  <c r="H111" i="9"/>
  <c r="G111" i="9"/>
  <c r="E111" i="9" s="1"/>
  <c r="F111" i="9"/>
  <c r="H110" i="9"/>
  <c r="G110" i="9"/>
  <c r="E110" i="9" s="1"/>
  <c r="F110" i="9"/>
  <c r="H109" i="9"/>
  <c r="G109" i="9"/>
  <c r="E109" i="9" s="1"/>
  <c r="B109" i="9" s="1"/>
  <c r="F109" i="9"/>
  <c r="H108" i="9"/>
  <c r="E108" i="9" s="1"/>
  <c r="B108" i="9" s="1"/>
  <c r="G108" i="9"/>
  <c r="F108" i="9"/>
  <c r="H107" i="9"/>
  <c r="G107" i="9"/>
  <c r="F107" i="9"/>
  <c r="E107" i="9"/>
  <c r="B107" i="9" s="1"/>
  <c r="H106" i="9"/>
  <c r="G106" i="9"/>
  <c r="F106" i="9"/>
  <c r="H105" i="9"/>
  <c r="E105" i="9" s="1"/>
  <c r="B105" i="9" s="1"/>
  <c r="G105" i="9"/>
  <c r="F105" i="9"/>
  <c r="H104" i="9"/>
  <c r="G104" i="9"/>
  <c r="F104" i="9"/>
  <c r="E104" i="9"/>
  <c r="B104" i="9" s="1"/>
  <c r="H103" i="9"/>
  <c r="G103" i="9"/>
  <c r="E103" i="9" s="1"/>
  <c r="B103" i="9" s="1"/>
  <c r="F103" i="9"/>
  <c r="H102" i="9"/>
  <c r="G102" i="9"/>
  <c r="E102" i="9" s="1"/>
  <c r="B102" i="9" s="1"/>
  <c r="F102" i="9"/>
  <c r="H101" i="9"/>
  <c r="G101" i="9"/>
  <c r="E101" i="9" s="1"/>
  <c r="B101" i="9" s="1"/>
  <c r="F101" i="9"/>
  <c r="H100" i="9"/>
  <c r="E100" i="9" s="1"/>
  <c r="G100" i="9"/>
  <c r="F100" i="9"/>
  <c r="B100" i="9"/>
  <c r="H99" i="9"/>
  <c r="G99" i="9"/>
  <c r="F99" i="9"/>
  <c r="E99" i="9"/>
  <c r="B99" i="9" s="1"/>
  <c r="H98" i="9"/>
  <c r="G98" i="9"/>
  <c r="F98" i="9"/>
  <c r="H97" i="9"/>
  <c r="G97" i="9"/>
  <c r="F97" i="9"/>
  <c r="E97" i="9"/>
  <c r="B97" i="9" s="1"/>
  <c r="H96" i="9"/>
  <c r="G96" i="9"/>
  <c r="F96" i="9"/>
  <c r="E96" i="9"/>
  <c r="H95" i="9"/>
  <c r="G95" i="9"/>
  <c r="E95" i="9" s="1"/>
  <c r="F95" i="9"/>
  <c r="H94" i="9"/>
  <c r="G94" i="9"/>
  <c r="E94" i="9" s="1"/>
  <c r="F94" i="9"/>
  <c r="H93" i="9"/>
  <c r="G93" i="9"/>
  <c r="E93" i="9" s="1"/>
  <c r="B93" i="9" s="1"/>
  <c r="F93" i="9"/>
  <c r="H92" i="9"/>
  <c r="E92" i="9" s="1"/>
  <c r="B92" i="9" s="1"/>
  <c r="G92" i="9"/>
  <c r="F92" i="9"/>
  <c r="H91" i="9"/>
  <c r="G91" i="9"/>
  <c r="F91" i="9"/>
  <c r="E91" i="9"/>
  <c r="B91" i="9" s="1"/>
  <c r="H90" i="9"/>
  <c r="G90" i="9"/>
  <c r="F90" i="9"/>
  <c r="H89" i="9"/>
  <c r="E89" i="9" s="1"/>
  <c r="B89" i="9" s="1"/>
  <c r="G89" i="9"/>
  <c r="F89" i="9"/>
  <c r="H88" i="9"/>
  <c r="G88" i="9"/>
  <c r="F88" i="9"/>
  <c r="E88" i="9"/>
  <c r="B88" i="9" s="1"/>
  <c r="H87" i="9"/>
  <c r="G87" i="9"/>
  <c r="E87" i="9" s="1"/>
  <c r="B87" i="9" s="1"/>
  <c r="F87" i="9"/>
  <c r="H86" i="9"/>
  <c r="G86" i="9"/>
  <c r="E86" i="9" s="1"/>
  <c r="B86" i="9" s="1"/>
  <c r="F86" i="9"/>
  <c r="H85" i="9"/>
  <c r="G85" i="9"/>
  <c r="E85" i="9" s="1"/>
  <c r="B85" i="9" s="1"/>
  <c r="F85" i="9"/>
  <c r="H84" i="9"/>
  <c r="E84" i="9" s="1"/>
  <c r="G84" i="9"/>
  <c r="F84" i="9"/>
  <c r="B84" i="9"/>
  <c r="H83" i="9"/>
  <c r="G83" i="9"/>
  <c r="F83" i="9"/>
  <c r="E83" i="9"/>
  <c r="B83" i="9" s="1"/>
  <c r="H82" i="9"/>
  <c r="G82" i="9"/>
  <c r="F82" i="9"/>
  <c r="H81" i="9"/>
  <c r="G81" i="9"/>
  <c r="F81" i="9"/>
  <c r="E81" i="9"/>
  <c r="B81" i="9" s="1"/>
  <c r="H80" i="9"/>
  <c r="G80" i="9"/>
  <c r="F80" i="9"/>
  <c r="E80" i="9"/>
  <c r="H79" i="9"/>
  <c r="G79" i="9"/>
  <c r="E79" i="9" s="1"/>
  <c r="F79" i="9"/>
  <c r="H78" i="9"/>
  <c r="G78" i="9"/>
  <c r="E78" i="9" s="1"/>
  <c r="F78" i="9"/>
  <c r="H77" i="9"/>
  <c r="G77" i="9"/>
  <c r="E77" i="9" s="1"/>
  <c r="B77" i="9" s="1"/>
  <c r="F77" i="9"/>
  <c r="H76" i="9"/>
  <c r="E76" i="9" s="1"/>
  <c r="B76" i="9" s="1"/>
  <c r="G76" i="9"/>
  <c r="F76" i="9"/>
  <c r="H75" i="9"/>
  <c r="G75" i="9"/>
  <c r="F75" i="9"/>
  <c r="E75" i="9"/>
  <c r="B75" i="9" s="1"/>
  <c r="H74" i="9"/>
  <c r="G74" i="9"/>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E68" i="9" s="1"/>
  <c r="G68" i="9"/>
  <c r="F68" i="9"/>
  <c r="B68" i="9"/>
  <c r="H67" i="9"/>
  <c r="G67" i="9"/>
  <c r="F67" i="9"/>
  <c r="E67" i="9"/>
  <c r="B67" i="9" s="1"/>
  <c r="H66" i="9"/>
  <c r="G66" i="9"/>
  <c r="F66" i="9"/>
  <c r="H65" i="9"/>
  <c r="G65" i="9"/>
  <c r="F65" i="9"/>
  <c r="E65" i="9"/>
  <c r="B65" i="9" s="1"/>
  <c r="H64" i="9"/>
  <c r="G64" i="9"/>
  <c r="F64" i="9"/>
  <c r="E64" i="9"/>
  <c r="H63" i="9"/>
  <c r="G63" i="9"/>
  <c r="E63" i="9" s="1"/>
  <c r="F63" i="9"/>
  <c r="H62" i="9"/>
  <c r="G62" i="9"/>
  <c r="E62" i="9" s="1"/>
  <c r="F62" i="9"/>
  <c r="H61" i="9"/>
  <c r="G61" i="9"/>
  <c r="E61" i="9" s="1"/>
  <c r="B61" i="9" s="1"/>
  <c r="F61" i="9"/>
  <c r="H60" i="9"/>
  <c r="E60" i="9" s="1"/>
  <c r="B60" i="9" s="1"/>
  <c r="G60" i="9"/>
  <c r="F60" i="9"/>
  <c r="H59" i="9"/>
  <c r="G59" i="9"/>
  <c r="F59" i="9"/>
  <c r="E59" i="9"/>
  <c r="B59" i="9" s="1"/>
  <c r="H58" i="9"/>
  <c r="G58" i="9"/>
  <c r="F58" i="9"/>
  <c r="H57" i="9"/>
  <c r="E57" i="9" s="1"/>
  <c r="B57" i="9" s="1"/>
  <c r="G57" i="9"/>
  <c r="F57" i="9"/>
  <c r="H56" i="9"/>
  <c r="G56" i="9"/>
  <c r="F56" i="9"/>
  <c r="E56" i="9"/>
  <c r="B56" i="9" s="1"/>
  <c r="H55" i="9"/>
  <c r="G55" i="9"/>
  <c r="F55" i="9"/>
  <c r="E55" i="9"/>
  <c r="B55" i="9" s="1"/>
  <c r="H54" i="9"/>
  <c r="G54" i="9"/>
  <c r="E54" i="9" s="1"/>
  <c r="F54" i="9"/>
  <c r="B54" i="9"/>
  <c r="H53" i="9"/>
  <c r="G53" i="9"/>
  <c r="F53" i="9"/>
  <c r="E53" i="9"/>
  <c r="B53" i="9" s="1"/>
  <c r="H52" i="9"/>
  <c r="E52" i="9" s="1"/>
  <c r="B52" i="9" s="1"/>
  <c r="G52" i="9"/>
  <c r="F52" i="9"/>
  <c r="H51" i="9"/>
  <c r="G51" i="9"/>
  <c r="F51" i="9"/>
  <c r="E51" i="9"/>
  <c r="B51" i="9" s="1"/>
  <c r="H50" i="9"/>
  <c r="G50" i="9"/>
  <c r="F50" i="9"/>
  <c r="H49" i="9"/>
  <c r="E49" i="9" s="1"/>
  <c r="G49" i="9"/>
  <c r="F49" i="9"/>
  <c r="B49" i="9"/>
  <c r="H48" i="9"/>
  <c r="G48" i="9"/>
  <c r="F48" i="9"/>
  <c r="E48" i="9"/>
  <c r="B48" i="9" s="1"/>
  <c r="H47" i="9"/>
  <c r="G47" i="9"/>
  <c r="E47" i="9" s="1"/>
  <c r="B47" i="9" s="1"/>
  <c r="F47" i="9"/>
  <c r="H46" i="9"/>
  <c r="G46" i="9"/>
  <c r="E46" i="9" s="1"/>
  <c r="F46" i="9"/>
  <c r="H45" i="9"/>
  <c r="G45" i="9"/>
  <c r="E45" i="9" s="1"/>
  <c r="B45" i="9" s="1"/>
  <c r="F45" i="9"/>
  <c r="H44" i="9"/>
  <c r="E44" i="9" s="1"/>
  <c r="G44" i="9"/>
  <c r="F44" i="9"/>
  <c r="H43" i="9"/>
  <c r="G43" i="9"/>
  <c r="F43" i="9"/>
  <c r="H42" i="9"/>
  <c r="G42" i="9"/>
  <c r="F42" i="9"/>
  <c r="H41" i="9"/>
  <c r="G41" i="9"/>
  <c r="E41" i="9" s="1"/>
  <c r="B41" i="9" s="1"/>
  <c r="F41" i="9"/>
  <c r="H40" i="9"/>
  <c r="E40" i="9" s="1"/>
  <c r="B40" i="9" s="1"/>
  <c r="G40" i="9"/>
  <c r="F40" i="9"/>
  <c r="H39" i="9"/>
  <c r="E39" i="9" s="1"/>
  <c r="B39" i="9" s="1"/>
  <c r="G39" i="9"/>
  <c r="F39" i="9"/>
  <c r="H38" i="9"/>
  <c r="G38" i="9"/>
  <c r="E38" i="9" s="1"/>
  <c r="F38" i="9"/>
  <c r="B38" i="9"/>
  <c r="H37" i="9"/>
  <c r="E37" i="9" s="1"/>
  <c r="B37" i="9" s="1"/>
  <c r="G37" i="9"/>
  <c r="F37" i="9"/>
  <c r="H36" i="9"/>
  <c r="E36" i="9" s="1"/>
  <c r="B36" i="9" s="1"/>
  <c r="G36" i="9"/>
  <c r="F36" i="9"/>
  <c r="H35" i="9"/>
  <c r="E35" i="9" s="1"/>
  <c r="B35" i="9" s="1"/>
  <c r="G35" i="9"/>
  <c r="F35" i="9"/>
  <c r="H34" i="9"/>
  <c r="G34" i="9"/>
  <c r="F34" i="9"/>
  <c r="E34" i="9"/>
  <c r="B34" i="9" s="1"/>
  <c r="H33" i="9"/>
  <c r="G33" i="9"/>
  <c r="F33" i="9"/>
  <c r="H32" i="9"/>
  <c r="G32" i="9"/>
  <c r="E32" i="9" s="1"/>
  <c r="B32" i="9" s="1"/>
  <c r="F32" i="9"/>
  <c r="H31" i="9"/>
  <c r="G31" i="9"/>
  <c r="E31" i="9" s="1"/>
  <c r="B31" i="9" s="1"/>
  <c r="F31" i="9"/>
  <c r="H30" i="9"/>
  <c r="E30" i="9" s="1"/>
  <c r="B30" i="9" s="1"/>
  <c r="G30" i="9"/>
  <c r="F30" i="9"/>
  <c r="H29" i="9"/>
  <c r="E29" i="9" s="1"/>
  <c r="B29" i="9" s="1"/>
  <c r="G29" i="9"/>
  <c r="F29" i="9"/>
  <c r="H28" i="9"/>
  <c r="G28" i="9"/>
  <c r="F28" i="9"/>
  <c r="H27" i="9"/>
  <c r="E27" i="9" s="1"/>
  <c r="G27" i="9"/>
  <c r="F27" i="9"/>
  <c r="B27" i="9"/>
  <c r="H26" i="9"/>
  <c r="G26" i="9"/>
  <c r="E26" i="9" s="1"/>
  <c r="B26" i="9" s="1"/>
  <c r="F26" i="9"/>
  <c r="H25" i="9"/>
  <c r="G25" i="9"/>
  <c r="E25" i="9" s="1"/>
  <c r="B25" i="9" s="1"/>
  <c r="F25" i="9"/>
  <c r="H24" i="9"/>
  <c r="G24" i="9"/>
  <c r="E24" i="9" s="1"/>
  <c r="B24" i="9" s="1"/>
  <c r="F24" i="9"/>
  <c r="H23" i="9"/>
  <c r="E23" i="9" s="1"/>
  <c r="G23" i="9"/>
  <c r="F23" i="9"/>
  <c r="B23" i="9"/>
  <c r="H22" i="9"/>
  <c r="E22" i="9" s="1"/>
  <c r="B22" i="9" s="1"/>
  <c r="G22" i="9"/>
  <c r="F22" i="9"/>
  <c r="H21" i="9"/>
  <c r="G21" i="9"/>
  <c r="E21" i="9" s="1"/>
  <c r="B21" i="9" s="1"/>
  <c r="F21" i="9"/>
  <c r="F20" i="9"/>
  <c r="F4" i="9"/>
  <c r="O3" i="9"/>
  <c r="G273" i="9" s="1"/>
  <c r="I3" i="9"/>
  <c r="G190" i="9" s="1"/>
  <c r="E190" i="9" s="1"/>
  <c r="B190" i="9" s="1"/>
  <c r="H3" i="9"/>
  <c r="G3" i="9"/>
  <c r="D101" i="8"/>
  <c r="D95" i="8"/>
  <c r="D90" i="8"/>
  <c r="D85" i="8"/>
  <c r="D80" i="8"/>
  <c r="D75" i="8"/>
  <c r="D70" i="8"/>
  <c r="D65" i="8"/>
  <c r="D60" i="8"/>
  <c r="D55" i="8"/>
  <c r="D50" i="8"/>
  <c r="D44" i="8"/>
  <c r="D36" i="8"/>
  <c r="D26" i="8"/>
  <c r="D24" i="8" s="1"/>
  <c r="C1499" i="1" s="1"/>
  <c r="D18" i="8"/>
  <c r="D8" i="8"/>
  <c r="C1483" i="1" s="1"/>
  <c r="E44" i="7"/>
  <c r="D44" i="7"/>
  <c r="E39" i="7"/>
  <c r="D39" i="7"/>
  <c r="E38" i="7"/>
  <c r="D38" i="7"/>
  <c r="E30" i="7"/>
  <c r="D30" i="7"/>
  <c r="E23" i="7"/>
  <c r="E22" i="7" s="1"/>
  <c r="D23" i="7"/>
  <c r="D22" i="7" s="1"/>
  <c r="H30" i="3" s="1"/>
  <c r="E14" i="7"/>
  <c r="D14" i="7"/>
  <c r="E7" i="7"/>
  <c r="D7" i="7"/>
  <c r="E6" i="7"/>
  <c r="E5" i="7" s="1"/>
  <c r="D6" i="7"/>
  <c r="D5"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D114" i="6" s="1"/>
  <c r="F117" i="6"/>
  <c r="F116" i="6"/>
  <c r="F115" i="6"/>
  <c r="E115" i="6"/>
  <c r="E114" i="6" s="1"/>
  <c r="D115"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F94"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79" i="5"/>
  <c r="F78" i="5"/>
  <c r="D78" i="5"/>
  <c r="F77" i="5"/>
  <c r="F76" i="5"/>
  <c r="F75" i="5"/>
  <c r="F74" i="5"/>
  <c r="F73" i="5"/>
  <c r="F72" i="5"/>
  <c r="F71" i="5"/>
  <c r="E70" i="5"/>
  <c r="D70" i="5"/>
  <c r="D69" i="5" s="1"/>
  <c r="F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F580" i="4"/>
  <c r="D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E515" i="4" s="1"/>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E417" i="4"/>
  <c r="D417" i="4"/>
  <c r="F417" i="4" s="1"/>
  <c r="E416" i="4"/>
  <c r="E643" i="4" s="1"/>
  <c r="D637" i="1" s="1"/>
  <c r="D416" i="4"/>
  <c r="F411" i="4"/>
  <c r="F410" i="4"/>
  <c r="F409" i="4"/>
  <c r="F406" i="4"/>
  <c r="F405" i="4"/>
  <c r="F404" i="4"/>
  <c r="F403" i="4"/>
  <c r="E402" i="4"/>
  <c r="D397" i="1" s="1"/>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F133" i="4" s="1"/>
  <c r="D134" i="4"/>
  <c r="F134" i="4" s="1"/>
  <c r="D133" i="4"/>
  <c r="F132" i="4"/>
  <c r="F131" i="4"/>
  <c r="F130" i="4"/>
  <c r="F129" i="4"/>
  <c r="E128" i="4"/>
  <c r="F128" i="4" s="1"/>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C79" i="1" s="1"/>
  <c r="F81" i="4"/>
  <c r="F80" i="4"/>
  <c r="F79" i="4"/>
  <c r="F78" i="4"/>
  <c r="F77" i="4"/>
  <c r="E77" i="4"/>
  <c r="D77" i="4"/>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186" i="9" s="1"/>
  <c r="E186" i="9" s="1"/>
  <c r="B186" i="9" s="1"/>
  <c r="I36" i="3"/>
  <c r="G36" i="3"/>
  <c r="B36" i="3"/>
  <c r="G35" i="3"/>
  <c r="B35" i="3"/>
  <c r="G34" i="3"/>
  <c r="B34" i="3"/>
  <c r="I33" i="3"/>
  <c r="G33" i="3"/>
  <c r="B33" i="3"/>
  <c r="I32" i="3"/>
  <c r="G32" i="3"/>
  <c r="B32" i="3"/>
  <c r="I31" i="3"/>
  <c r="G31" i="3"/>
  <c r="B31" i="3"/>
  <c r="I30" i="3"/>
  <c r="G30" i="3"/>
  <c r="B30" i="3"/>
  <c r="I29" i="3"/>
  <c r="G29" i="3"/>
  <c r="B29" i="3"/>
  <c r="G28" i="3"/>
  <c r="B28" i="3"/>
  <c r="I27" i="3"/>
  <c r="G27" i="3"/>
  <c r="B27" i="3"/>
  <c r="I26" i="3"/>
  <c r="H26" i="3"/>
  <c r="G26" i="3"/>
  <c r="B26" i="3"/>
  <c r="H25" i="3"/>
  <c r="G25" i="3"/>
  <c r="B25" i="3"/>
  <c r="I24" i="3"/>
  <c r="G24" i="3"/>
  <c r="B24" i="3"/>
  <c r="H23" i="3"/>
  <c r="G23" i="3"/>
  <c r="B23" i="3"/>
  <c r="I22" i="3"/>
  <c r="G22" i="3"/>
  <c r="B22" i="3"/>
  <c r="G21" i="3"/>
  <c r="B21" i="3"/>
  <c r="I20" i="3"/>
  <c r="G20" i="3"/>
  <c r="B20" i="3"/>
  <c r="G19" i="3"/>
  <c r="B19" i="3"/>
  <c r="G18" i="3"/>
  <c r="B18" i="3"/>
  <c r="G17" i="3"/>
  <c r="B17" i="3"/>
  <c r="G16" i="3"/>
  <c r="B16" i="3"/>
  <c r="H10" i="3" a="1"/>
  <c r="H10" i="3"/>
  <c r="L3" i="9" s="1"/>
  <c r="H1580" i="1"/>
  <c r="G1580" i="1"/>
  <c r="C1580" i="1"/>
  <c r="C1579" i="1"/>
  <c r="C1578" i="1"/>
  <c r="H1578" i="1" s="1"/>
  <c r="C1577" i="1"/>
  <c r="G1577" i="1" s="1"/>
  <c r="C1576" i="1"/>
  <c r="H1576" i="1" s="1"/>
  <c r="H1575" i="1"/>
  <c r="C1575" i="1"/>
  <c r="G1575" i="1" s="1"/>
  <c r="G1574" i="1"/>
  <c r="C1574" i="1"/>
  <c r="H1574" i="1" s="1"/>
  <c r="H1573" i="1"/>
  <c r="C1573" i="1"/>
  <c r="G1573" i="1" s="1"/>
  <c r="H1572" i="1"/>
  <c r="G1572" i="1"/>
  <c r="C1572" i="1"/>
  <c r="C1571" i="1"/>
  <c r="G1571" i="1" s="1"/>
  <c r="G1570" i="1"/>
  <c r="C1570" i="1"/>
  <c r="H1570" i="1" s="1"/>
  <c r="C1569" i="1"/>
  <c r="G1569" i="1" s="1"/>
  <c r="H1568" i="1"/>
  <c r="G1568" i="1"/>
  <c r="C1568" i="1"/>
  <c r="C1567" i="1"/>
  <c r="G1566" i="1"/>
  <c r="C1566" i="1"/>
  <c r="H1566" i="1" s="1"/>
  <c r="C1565" i="1"/>
  <c r="H1564" i="1"/>
  <c r="G1564" i="1"/>
  <c r="C1564" i="1"/>
  <c r="H1563" i="1"/>
  <c r="C1563" i="1"/>
  <c r="G1563" i="1" s="1"/>
  <c r="G1562" i="1"/>
  <c r="C1562" i="1"/>
  <c r="H1562" i="1" s="1"/>
  <c r="H1561" i="1"/>
  <c r="C1561" i="1"/>
  <c r="G1561" i="1" s="1"/>
  <c r="H1560" i="1"/>
  <c r="G1560" i="1"/>
  <c r="C1560" i="1"/>
  <c r="H1559" i="1"/>
  <c r="C1559" i="1"/>
  <c r="G1559" i="1" s="1"/>
  <c r="G1558" i="1"/>
  <c r="C1558" i="1"/>
  <c r="H1558" i="1" s="1"/>
  <c r="H1557" i="1"/>
  <c r="C1557" i="1"/>
  <c r="G1557" i="1" s="1"/>
  <c r="H1556" i="1"/>
  <c r="G1556" i="1"/>
  <c r="C1556" i="1"/>
  <c r="C1555" i="1"/>
  <c r="G1555" i="1" s="1"/>
  <c r="G1554" i="1"/>
  <c r="C1554" i="1"/>
  <c r="H1554" i="1" s="1"/>
  <c r="C1553" i="1"/>
  <c r="G1553" i="1" s="1"/>
  <c r="H1552" i="1"/>
  <c r="G1552" i="1"/>
  <c r="C1552" i="1"/>
  <c r="C1551" i="1"/>
  <c r="G1550" i="1"/>
  <c r="C1550" i="1"/>
  <c r="H1550" i="1" s="1"/>
  <c r="C1549" i="1"/>
  <c r="H1548" i="1"/>
  <c r="G1548" i="1"/>
  <c r="C1548" i="1"/>
  <c r="H1547" i="1"/>
  <c r="C1547" i="1"/>
  <c r="G1547" i="1" s="1"/>
  <c r="G1546" i="1"/>
  <c r="C1546" i="1"/>
  <c r="H1546" i="1" s="1"/>
  <c r="H1545" i="1"/>
  <c r="C1545" i="1"/>
  <c r="G1545" i="1" s="1"/>
  <c r="H1544" i="1"/>
  <c r="G1544" i="1"/>
  <c r="C1544" i="1"/>
  <c r="H1543" i="1"/>
  <c r="C1543" i="1"/>
  <c r="G1543" i="1" s="1"/>
  <c r="G1542" i="1"/>
  <c r="C1542" i="1"/>
  <c r="H1542" i="1" s="1"/>
  <c r="H1541" i="1"/>
  <c r="C1541" i="1"/>
  <c r="G1541" i="1" s="1"/>
  <c r="H1540" i="1"/>
  <c r="G1540" i="1"/>
  <c r="C1540" i="1"/>
  <c r="C1539" i="1"/>
  <c r="G1539" i="1" s="1"/>
  <c r="G1538" i="1"/>
  <c r="C1538" i="1"/>
  <c r="H1538" i="1" s="1"/>
  <c r="C1537" i="1"/>
  <c r="G1537" i="1" s="1"/>
  <c r="H1536" i="1"/>
  <c r="G1536" i="1"/>
  <c r="C1536" i="1"/>
  <c r="C1535" i="1"/>
  <c r="G1534" i="1"/>
  <c r="C1534" i="1"/>
  <c r="H1534" i="1" s="1"/>
  <c r="C1533" i="1"/>
  <c r="H1532" i="1"/>
  <c r="G1532" i="1"/>
  <c r="C1532" i="1"/>
  <c r="H1531" i="1"/>
  <c r="C1531" i="1"/>
  <c r="G1531" i="1" s="1"/>
  <c r="G1530" i="1"/>
  <c r="C1530" i="1"/>
  <c r="H1530" i="1" s="1"/>
  <c r="H1529" i="1"/>
  <c r="C1529" i="1"/>
  <c r="G1529" i="1" s="1"/>
  <c r="H1528" i="1"/>
  <c r="G1528" i="1"/>
  <c r="C1528" i="1"/>
  <c r="H1527" i="1"/>
  <c r="C1527" i="1"/>
  <c r="G1527" i="1" s="1"/>
  <c r="G1526" i="1"/>
  <c r="C1526" i="1"/>
  <c r="H1526" i="1" s="1"/>
  <c r="H1525" i="1"/>
  <c r="C1525" i="1"/>
  <c r="G1525" i="1" s="1"/>
  <c r="H1523" i="1"/>
  <c r="C1523" i="1"/>
  <c r="G1523" i="1" s="1"/>
  <c r="G1522" i="1"/>
  <c r="C1522" i="1"/>
  <c r="H1522" i="1" s="1"/>
  <c r="H1521" i="1"/>
  <c r="C1521" i="1"/>
  <c r="G1521" i="1" s="1"/>
  <c r="H1520" i="1"/>
  <c r="G1520" i="1"/>
  <c r="C1520" i="1"/>
  <c r="H1519" i="1"/>
  <c r="C1519" i="1"/>
  <c r="G1519" i="1" s="1"/>
  <c r="H1516" i="1"/>
  <c r="G1516" i="1"/>
  <c r="C1516" i="1"/>
  <c r="C1515" i="1"/>
  <c r="G1514" i="1"/>
  <c r="C1514" i="1"/>
  <c r="H1514" i="1" s="1"/>
  <c r="C1513" i="1"/>
  <c r="H1512" i="1"/>
  <c r="G1512" i="1"/>
  <c r="C1512" i="1"/>
  <c r="H1511" i="1"/>
  <c r="G1511" i="1"/>
  <c r="C1511" i="1"/>
  <c r="C1510" i="1"/>
  <c r="C1509" i="1"/>
  <c r="G1509" i="1" s="1"/>
  <c r="H1508" i="1"/>
  <c r="G1508" i="1"/>
  <c r="C1508" i="1"/>
  <c r="C1507" i="1"/>
  <c r="G1506" i="1"/>
  <c r="C1506" i="1"/>
  <c r="H1506" i="1" s="1"/>
  <c r="C1505" i="1"/>
  <c r="H1504" i="1"/>
  <c r="C1504" i="1"/>
  <c r="G1504" i="1" s="1"/>
  <c r="G1503" i="1"/>
  <c r="C1503" i="1"/>
  <c r="H1503" i="1" s="1"/>
  <c r="C1502" i="1"/>
  <c r="H1500" i="1"/>
  <c r="G1500" i="1"/>
  <c r="C1500" i="1"/>
  <c r="G1498" i="1"/>
  <c r="C1498" i="1"/>
  <c r="H1498" i="1" s="1"/>
  <c r="C1497" i="1"/>
  <c r="H1496" i="1"/>
  <c r="G1496" i="1"/>
  <c r="C1496" i="1"/>
  <c r="H1495" i="1"/>
  <c r="G1495" i="1"/>
  <c r="C1495" i="1"/>
  <c r="C1494" i="1"/>
  <c r="H1493" i="1"/>
  <c r="C1493" i="1"/>
  <c r="G1493" i="1" s="1"/>
  <c r="C1492" i="1"/>
  <c r="H1492" i="1" s="1"/>
  <c r="C1491" i="1"/>
  <c r="G1490" i="1"/>
  <c r="C1490" i="1"/>
  <c r="H1490" i="1" s="1"/>
  <c r="C1489" i="1"/>
  <c r="H1488" i="1"/>
  <c r="G1488" i="1"/>
  <c r="C1488" i="1"/>
  <c r="H1487" i="1"/>
  <c r="G1487" i="1"/>
  <c r="C1487" i="1"/>
  <c r="C1486" i="1"/>
  <c r="C1485" i="1"/>
  <c r="G1485" i="1" s="1"/>
  <c r="H1484" i="1"/>
  <c r="C1484" i="1"/>
  <c r="G1484" i="1" s="1"/>
  <c r="G1482" i="1"/>
  <c r="C1482" i="1"/>
  <c r="H1482" i="1" s="1"/>
  <c r="C1480" i="1"/>
  <c r="G1480" i="1" s="1"/>
  <c r="J1479" i="1"/>
  <c r="D1479" i="1"/>
  <c r="C1479" i="1"/>
  <c r="D1478" i="1"/>
  <c r="C1478" i="1"/>
  <c r="H1477" i="1"/>
  <c r="D1477" i="1"/>
  <c r="C1477" i="1"/>
  <c r="J1476" i="1"/>
  <c r="H1476" i="1"/>
  <c r="G1476" i="1"/>
  <c r="D1476" i="1"/>
  <c r="C1476" i="1"/>
  <c r="D1475" i="1"/>
  <c r="D1474" i="1"/>
  <c r="C1474" i="1"/>
  <c r="G1474" i="1" s="1"/>
  <c r="J1473" i="1"/>
  <c r="D1473" i="1"/>
  <c r="H1473" i="1" s="1"/>
  <c r="C1473" i="1"/>
  <c r="D1472" i="1"/>
  <c r="H1472" i="1" s="1"/>
  <c r="C1472" i="1"/>
  <c r="H1471" i="1"/>
  <c r="G1471" i="1"/>
  <c r="I1471" i="1" s="1"/>
  <c r="D1471" i="1"/>
  <c r="J1471" i="1" s="1"/>
  <c r="C1471" i="1"/>
  <c r="H1470" i="1"/>
  <c r="G1470" i="1"/>
  <c r="D1470" i="1"/>
  <c r="C1470" i="1"/>
  <c r="D1469" i="1"/>
  <c r="H1468" i="1"/>
  <c r="D1468" i="1"/>
  <c r="C1468" i="1"/>
  <c r="J1467" i="1"/>
  <c r="H1467" i="1"/>
  <c r="G1467" i="1"/>
  <c r="D1467" i="1"/>
  <c r="C1467" i="1"/>
  <c r="D1466" i="1"/>
  <c r="C1466" i="1"/>
  <c r="J1466" i="1" s="1"/>
  <c r="D1465" i="1"/>
  <c r="C1465" i="1"/>
  <c r="H1464" i="1"/>
  <c r="D1464" i="1"/>
  <c r="C1464" i="1"/>
  <c r="J1463" i="1"/>
  <c r="H1463" i="1"/>
  <c r="G1463" i="1"/>
  <c r="D1463" i="1"/>
  <c r="C1463" i="1"/>
  <c r="D1462" i="1"/>
  <c r="C1462" i="1"/>
  <c r="J1462" i="1" s="1"/>
  <c r="D1461" i="1"/>
  <c r="C1461" i="1"/>
  <c r="G1461" i="1" s="1"/>
  <c r="J1460" i="1"/>
  <c r="D1460" i="1"/>
  <c r="H1460" i="1" s="1"/>
  <c r="C1460" i="1"/>
  <c r="D1459" i="1"/>
  <c r="H1459" i="1" s="1"/>
  <c r="C1459" i="1"/>
  <c r="H1458" i="1"/>
  <c r="G1458" i="1"/>
  <c r="I1458" i="1" s="1"/>
  <c r="D1458" i="1"/>
  <c r="J1458" i="1" s="1"/>
  <c r="C1458" i="1"/>
  <c r="D1457" i="1"/>
  <c r="C1457" i="1"/>
  <c r="G1457" i="1" s="1"/>
  <c r="J1456" i="1"/>
  <c r="D1456" i="1"/>
  <c r="H1456" i="1" s="1"/>
  <c r="C1456" i="1"/>
  <c r="D1455" i="1"/>
  <c r="H1455" i="1" s="1"/>
  <c r="C1455" i="1"/>
  <c r="D1454" i="1"/>
  <c r="C1454" i="1"/>
  <c r="D1453" i="1"/>
  <c r="C1453" i="1"/>
  <c r="G1453" i="1" s="1"/>
  <c r="J1452" i="1"/>
  <c r="D1452" i="1"/>
  <c r="H1452" i="1" s="1"/>
  <c r="C1452" i="1"/>
  <c r="D1451" i="1"/>
  <c r="H1451" i="1" s="1"/>
  <c r="C1451" i="1"/>
  <c r="H1450" i="1"/>
  <c r="G1450" i="1"/>
  <c r="I1450" i="1" s="1"/>
  <c r="D1450" i="1"/>
  <c r="J1450" i="1" s="1"/>
  <c r="C1450" i="1"/>
  <c r="D1449" i="1"/>
  <c r="C1449" i="1"/>
  <c r="G1449" i="1" s="1"/>
  <c r="J1448" i="1"/>
  <c r="D1448" i="1"/>
  <c r="H1448" i="1" s="1"/>
  <c r="C1448" i="1"/>
  <c r="D1447" i="1"/>
  <c r="H1447" i="1" s="1"/>
  <c r="C1447" i="1"/>
  <c r="H1446" i="1"/>
  <c r="G1446" i="1"/>
  <c r="I1446" i="1" s="1"/>
  <c r="D1446" i="1"/>
  <c r="J1446" i="1" s="1"/>
  <c r="C1446" i="1"/>
  <c r="D1445" i="1"/>
  <c r="C1445" i="1"/>
  <c r="J1444" i="1"/>
  <c r="D1444" i="1"/>
  <c r="C1444" i="1"/>
  <c r="G1443" i="1"/>
  <c r="D1443" i="1"/>
  <c r="C1443" i="1"/>
  <c r="J1443" i="1" s="1"/>
  <c r="G1442" i="1"/>
  <c r="D1442" i="1"/>
  <c r="C1442" i="1"/>
  <c r="H1441" i="1"/>
  <c r="D1441" i="1"/>
  <c r="C1441" i="1"/>
  <c r="D1440" i="1"/>
  <c r="C1440" i="1"/>
  <c r="J1440" i="1" s="1"/>
  <c r="G1439" i="1"/>
  <c r="D1439" i="1"/>
  <c r="C1439" i="1"/>
  <c r="J1439" i="1" s="1"/>
  <c r="G1438" i="1"/>
  <c r="D1438" i="1"/>
  <c r="C1438" i="1"/>
  <c r="H1438" i="1" s="1"/>
  <c r="G1437" i="1"/>
  <c r="D1437" i="1"/>
  <c r="C1437" i="1"/>
  <c r="H1437" i="1" s="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H1332" i="1"/>
  <c r="G1332" i="1"/>
  <c r="D1332" i="1"/>
  <c r="C1332" i="1"/>
  <c r="H1331" i="1"/>
  <c r="G1331" i="1"/>
  <c r="D1331" i="1"/>
  <c r="C1331" i="1"/>
  <c r="H1330" i="1"/>
  <c r="G1330" i="1"/>
  <c r="D1330" i="1"/>
  <c r="C1330" i="1"/>
  <c r="C1329" i="1"/>
  <c r="D1328" i="1"/>
  <c r="C1328" i="1"/>
  <c r="H1328" i="1" s="1"/>
  <c r="G1327" i="1"/>
  <c r="D1327" i="1"/>
  <c r="C1327" i="1"/>
  <c r="H1327" i="1" s="1"/>
  <c r="G1326" i="1"/>
  <c r="D1326" i="1"/>
  <c r="C1326" i="1"/>
  <c r="H1326" i="1" s="1"/>
  <c r="D1325" i="1"/>
  <c r="C1325" i="1"/>
  <c r="H1325" i="1" s="1"/>
  <c r="D1324" i="1"/>
  <c r="C1324" i="1"/>
  <c r="H1324" i="1" s="1"/>
  <c r="G1323" i="1"/>
  <c r="D1323" i="1"/>
  <c r="C1323" i="1"/>
  <c r="H1323" i="1" s="1"/>
  <c r="D1322" i="1"/>
  <c r="D1321" i="1"/>
  <c r="C1321" i="1"/>
  <c r="H1321" i="1" s="1"/>
  <c r="D1320" i="1"/>
  <c r="C1320" i="1"/>
  <c r="H1320" i="1" s="1"/>
  <c r="G1319" i="1"/>
  <c r="D1319" i="1"/>
  <c r="C1319" i="1"/>
  <c r="H1319" i="1" s="1"/>
  <c r="G1318" i="1"/>
  <c r="D1318" i="1"/>
  <c r="C1318" i="1"/>
  <c r="H1318" i="1" s="1"/>
  <c r="D1317" i="1"/>
  <c r="C1317" i="1"/>
  <c r="H1317" i="1" s="1"/>
  <c r="D1316" i="1"/>
  <c r="C1316" i="1"/>
  <c r="H1316" i="1" s="1"/>
  <c r="G1315" i="1"/>
  <c r="D1315" i="1"/>
  <c r="C1315" i="1"/>
  <c r="H1315" i="1" s="1"/>
  <c r="G1314" i="1"/>
  <c r="D1314" i="1"/>
  <c r="C1314" i="1"/>
  <c r="H1314" i="1" s="1"/>
  <c r="D1313" i="1"/>
  <c r="C1313" i="1"/>
  <c r="H1313" i="1" s="1"/>
  <c r="D1312" i="1"/>
  <c r="C1312" i="1"/>
  <c r="H1312" i="1" s="1"/>
  <c r="G1311" i="1"/>
  <c r="D1311" i="1"/>
  <c r="C1311" i="1"/>
  <c r="H1311" i="1" s="1"/>
  <c r="G1310" i="1"/>
  <c r="D1310" i="1"/>
  <c r="C1310" i="1"/>
  <c r="H1310" i="1" s="1"/>
  <c r="D1309" i="1"/>
  <c r="C1309" i="1"/>
  <c r="H1309" i="1" s="1"/>
  <c r="D1308" i="1"/>
  <c r="C1308" i="1"/>
  <c r="H1308" i="1" s="1"/>
  <c r="G1307" i="1"/>
  <c r="D1307" i="1"/>
  <c r="C1307" i="1"/>
  <c r="H1307" i="1" s="1"/>
  <c r="G1306" i="1"/>
  <c r="D1306" i="1"/>
  <c r="C1306" i="1"/>
  <c r="H1306" i="1" s="1"/>
  <c r="D1305" i="1"/>
  <c r="C1305" i="1"/>
  <c r="H1305" i="1" s="1"/>
  <c r="D1304" i="1"/>
  <c r="C1304" i="1"/>
  <c r="H1304" i="1" s="1"/>
  <c r="G1303" i="1"/>
  <c r="D1303" i="1"/>
  <c r="C1303" i="1"/>
  <c r="H1303" i="1" s="1"/>
  <c r="G1302" i="1"/>
  <c r="D1302" i="1"/>
  <c r="C1302" i="1"/>
  <c r="H1302" i="1" s="1"/>
  <c r="D1301" i="1"/>
  <c r="C1301" i="1"/>
  <c r="H1301" i="1" s="1"/>
  <c r="D1300" i="1"/>
  <c r="C1300" i="1"/>
  <c r="H1300" i="1" s="1"/>
  <c r="D1298" i="1"/>
  <c r="C1298" i="1"/>
  <c r="G1298" i="1" s="1"/>
  <c r="D1297" i="1"/>
  <c r="C1297" i="1"/>
  <c r="G1297" i="1" s="1"/>
  <c r="H1296" i="1"/>
  <c r="D1296" i="1"/>
  <c r="C1296" i="1"/>
  <c r="D1295" i="1"/>
  <c r="H1295" i="1" s="1"/>
  <c r="C1295" i="1"/>
  <c r="D1294" i="1"/>
  <c r="C1294" i="1"/>
  <c r="G1294" i="1" s="1"/>
  <c r="D1293" i="1"/>
  <c r="C1293" i="1"/>
  <c r="G1293" i="1" s="1"/>
  <c r="H1292" i="1"/>
  <c r="D1292" i="1"/>
  <c r="C1292" i="1"/>
  <c r="D1291" i="1"/>
  <c r="H1291" i="1" s="1"/>
  <c r="C1291" i="1"/>
  <c r="D1290" i="1"/>
  <c r="C1290" i="1"/>
  <c r="G1290" i="1" s="1"/>
  <c r="D1289" i="1"/>
  <c r="C1289" i="1"/>
  <c r="G1289" i="1" s="1"/>
  <c r="H1288" i="1"/>
  <c r="D1288" i="1"/>
  <c r="C1288" i="1"/>
  <c r="D1287" i="1"/>
  <c r="H1287" i="1" s="1"/>
  <c r="C1287" i="1"/>
  <c r="D1286" i="1"/>
  <c r="C1286" i="1"/>
  <c r="G1286" i="1" s="1"/>
  <c r="D1285" i="1"/>
  <c r="C1285" i="1"/>
  <c r="G1285" i="1" s="1"/>
  <c r="H1284" i="1"/>
  <c r="D1284" i="1"/>
  <c r="C1284" i="1"/>
  <c r="G1284" i="1" s="1"/>
  <c r="D1283" i="1"/>
  <c r="H1283" i="1" s="1"/>
  <c r="C1283" i="1"/>
  <c r="D1282" i="1"/>
  <c r="C1282" i="1"/>
  <c r="G1282" i="1" s="1"/>
  <c r="D1281" i="1"/>
  <c r="C1281" i="1"/>
  <c r="G1281" i="1" s="1"/>
  <c r="H1280" i="1"/>
  <c r="D1280" i="1"/>
  <c r="C1280" i="1"/>
  <c r="G1280" i="1" s="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D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H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H645" i="1" s="1"/>
  <c r="C645" i="1"/>
  <c r="H644" i="1"/>
  <c r="D644" i="1"/>
  <c r="G644" i="1" s="1"/>
  <c r="C644" i="1"/>
  <c r="D643" i="1"/>
  <c r="G643" i="1" s="1"/>
  <c r="C643" i="1"/>
  <c r="D642" i="1"/>
  <c r="H642" i="1" s="1"/>
  <c r="C642"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G398" i="1"/>
  <c r="D398" i="1"/>
  <c r="H398" i="1" s="1"/>
  <c r="C398"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D189" i="1"/>
  <c r="H189" i="1" s="1"/>
  <c r="C189" i="1"/>
  <c r="D188" i="1"/>
  <c r="H188" i="1" s="1"/>
  <c r="C188" i="1"/>
  <c r="D187" i="1"/>
  <c r="H187" i="1" s="1"/>
  <c r="C187" i="1"/>
  <c r="D186" i="1"/>
  <c r="H186" i="1" s="1"/>
  <c r="C186" i="1"/>
  <c r="H185" i="1"/>
  <c r="G185" i="1"/>
  <c r="D185" i="1"/>
  <c r="C185" i="1"/>
  <c r="C184" i="1"/>
  <c r="H183" i="1"/>
  <c r="G183" i="1"/>
  <c r="D183" i="1"/>
  <c r="C183" i="1"/>
  <c r="H182" i="1"/>
  <c r="G182" i="1"/>
  <c r="D182" i="1"/>
  <c r="C182" i="1"/>
  <c r="H181" i="1"/>
  <c r="G181" i="1"/>
  <c r="D181" i="1"/>
  <c r="C181" i="1"/>
  <c r="H180" i="1"/>
  <c r="G180" i="1"/>
  <c r="D180" i="1"/>
  <c r="C180" i="1"/>
  <c r="G179" i="1"/>
  <c r="D179" i="1"/>
  <c r="H179" i="1" s="1"/>
  <c r="C179" i="1"/>
  <c r="H178" i="1"/>
  <c r="G178" i="1"/>
  <c r="D178" i="1"/>
  <c r="C178" i="1"/>
  <c r="G177" i="1"/>
  <c r="D177" i="1"/>
  <c r="H177" i="1" s="1"/>
  <c r="C177" i="1"/>
  <c r="G176" i="1"/>
  <c r="D176" i="1"/>
  <c r="H176" i="1" s="1"/>
  <c r="C176" i="1"/>
  <c r="G175" i="1"/>
  <c r="D175" i="1"/>
  <c r="H175" i="1" s="1"/>
  <c r="C175" i="1"/>
  <c r="G174" i="1"/>
  <c r="D174" i="1"/>
  <c r="H174" i="1" s="1"/>
  <c r="C174" i="1"/>
  <c r="D173" i="1"/>
  <c r="H173" i="1" s="1"/>
  <c r="C173" i="1"/>
  <c r="H172" i="1"/>
  <c r="G172" i="1"/>
  <c r="D172" i="1"/>
  <c r="C172" i="1"/>
  <c r="H171" i="1"/>
  <c r="G171" i="1"/>
  <c r="D171" i="1"/>
  <c r="C171" i="1"/>
  <c r="G170" i="1"/>
  <c r="D170" i="1"/>
  <c r="H170" i="1" s="1"/>
  <c r="C170" i="1"/>
  <c r="G169" i="1"/>
  <c r="D169" i="1"/>
  <c r="H169" i="1" s="1"/>
  <c r="C169" i="1"/>
  <c r="H168" i="1"/>
  <c r="G168" i="1"/>
  <c r="D168" i="1"/>
  <c r="C168" i="1"/>
  <c r="G167" i="1"/>
  <c r="D167" i="1"/>
  <c r="H167" i="1" s="1"/>
  <c r="C167" i="1"/>
  <c r="G166" i="1"/>
  <c r="D166" i="1"/>
  <c r="H166" i="1" s="1"/>
  <c r="C166" i="1"/>
  <c r="C165" i="1"/>
  <c r="G164" i="1"/>
  <c r="D164" i="1"/>
  <c r="H164" i="1" s="1"/>
  <c r="C164" i="1"/>
  <c r="G163" i="1"/>
  <c r="D163" i="1"/>
  <c r="H163" i="1" s="1"/>
  <c r="C163" i="1"/>
  <c r="G162" i="1"/>
  <c r="D162" i="1"/>
  <c r="H162" i="1" s="1"/>
  <c r="C162" i="1"/>
  <c r="H161" i="1"/>
  <c r="G161" i="1"/>
  <c r="D161" i="1"/>
  <c r="C161" i="1"/>
  <c r="D160" i="1"/>
  <c r="H160" i="1" s="1"/>
  <c r="C160" i="1"/>
  <c r="H158" i="1"/>
  <c r="G158" i="1"/>
  <c r="D158" i="1"/>
  <c r="C158" i="1"/>
  <c r="D157" i="1"/>
  <c r="H157" i="1" s="1"/>
  <c r="C157" i="1"/>
  <c r="H156" i="1"/>
  <c r="G156" i="1"/>
  <c r="D156" i="1"/>
  <c r="C156" i="1"/>
  <c r="D155" i="1"/>
  <c r="H155" i="1" s="1"/>
  <c r="C155" i="1"/>
  <c r="H154" i="1"/>
  <c r="G154" i="1"/>
  <c r="D154" i="1"/>
  <c r="C154" i="1"/>
  <c r="D153" i="1"/>
  <c r="H153" i="1" s="1"/>
  <c r="C153" i="1"/>
  <c r="D152" i="1"/>
  <c r="H152" i="1" s="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D129" i="1"/>
  <c r="H129" i="1" s="1"/>
  <c r="C129" i="1"/>
  <c r="H128" i="1"/>
  <c r="G128" i="1"/>
  <c r="D128" i="1"/>
  <c r="C128" i="1"/>
  <c r="H127" i="1"/>
  <c r="G127" i="1"/>
  <c r="D127" i="1"/>
  <c r="C127" i="1"/>
  <c r="H126" i="1"/>
  <c r="G126" i="1"/>
  <c r="D126" i="1"/>
  <c r="C126" i="1"/>
  <c r="D125" i="1"/>
  <c r="H125" i="1" s="1"/>
  <c r="C125" i="1"/>
  <c r="D124" i="1"/>
  <c r="H124" i="1" s="1"/>
  <c r="C124" i="1"/>
  <c r="D123" i="1"/>
  <c r="H123" i="1" s="1"/>
  <c r="C123" i="1"/>
  <c r="H122" i="1"/>
  <c r="D122" i="1"/>
  <c r="G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D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G65" i="1"/>
  <c r="D65" i="1"/>
  <c r="H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8" i="1" l="1"/>
  <c r="H1577" i="1"/>
  <c r="G1576" i="1"/>
  <c r="H1509" i="1"/>
  <c r="C1501" i="1"/>
  <c r="G1492" i="1"/>
  <c r="H1485" i="1"/>
  <c r="D6" i="8"/>
  <c r="C1481" i="1" s="1"/>
  <c r="H1481" i="1" s="1"/>
  <c r="H1480" i="1"/>
  <c r="F217" i="9"/>
  <c r="B217" i="9" s="1"/>
  <c r="G688" i="1"/>
  <c r="G668" i="1"/>
  <c r="E273" i="9"/>
  <c r="B273" i="9" s="1"/>
  <c r="G647" i="1"/>
  <c r="H643" i="1"/>
  <c r="G642" i="1"/>
  <c r="G645" i="1"/>
  <c r="G641" i="1"/>
  <c r="G397" i="1"/>
  <c r="H397" i="1"/>
  <c r="G378" i="1"/>
  <c r="H378" i="1"/>
  <c r="E363" i="4"/>
  <c r="D358" i="1" s="1"/>
  <c r="E350" i="4"/>
  <c r="D345" i="1" s="1"/>
  <c r="F383" i="4"/>
  <c r="D411" i="1"/>
  <c r="G288" i="1"/>
  <c r="G189" i="1"/>
  <c r="G188" i="1"/>
  <c r="G187" i="1"/>
  <c r="G184" i="1"/>
  <c r="G186" i="1"/>
  <c r="F188" i="4"/>
  <c r="E43" i="9"/>
  <c r="B43" i="9" s="1"/>
  <c r="F219" i="9"/>
  <c r="E42" i="9"/>
  <c r="B42" i="9" s="1"/>
  <c r="F218" i="9"/>
  <c r="B218" i="9" s="1"/>
  <c r="G173" i="1"/>
  <c r="D165" i="1"/>
  <c r="H165" i="1" s="1"/>
  <c r="E163" i="4"/>
  <c r="D159" i="1" s="1"/>
  <c r="G160" i="1"/>
  <c r="E152" i="4"/>
  <c r="G155" i="1"/>
  <c r="G157" i="1"/>
  <c r="G153" i="1"/>
  <c r="G152" i="1"/>
  <c r="D148" i="1"/>
  <c r="G20" i="9"/>
  <c r="F153" i="4"/>
  <c r="D149" i="1"/>
  <c r="G129" i="1"/>
  <c r="G130" i="1"/>
  <c r="G131" i="1"/>
  <c r="G124" i="1"/>
  <c r="G125" i="1"/>
  <c r="G123" i="1"/>
  <c r="F125" i="4"/>
  <c r="D121" i="1"/>
  <c r="G70" i="1"/>
  <c r="G71" i="1"/>
  <c r="F74" i="4"/>
  <c r="E33" i="9"/>
  <c r="B33" i="9" s="1"/>
  <c r="E284" i="9"/>
  <c r="H79" i="1"/>
  <c r="G79" i="1"/>
  <c r="H120" i="1"/>
  <c r="G120" i="1"/>
  <c r="H1184" i="1"/>
  <c r="G1184" i="1"/>
  <c r="H1408" i="1"/>
  <c r="G1408" i="1"/>
  <c r="H1414" i="1"/>
  <c r="G1414" i="1"/>
  <c r="H1422" i="1"/>
  <c r="G1422" i="1"/>
  <c r="H1428" i="1"/>
  <c r="G1428" i="1"/>
  <c r="H1502" i="1"/>
  <c r="G1502" i="1"/>
  <c r="G1533" i="1"/>
  <c r="H1533" i="1"/>
  <c r="G1565" i="1"/>
  <c r="H1565" i="1"/>
  <c r="F107" i="4"/>
  <c r="D106" i="4"/>
  <c r="H1385" i="1"/>
  <c r="H1389" i="1"/>
  <c r="H1393" i="1"/>
  <c r="H1397" i="1"/>
  <c r="H1401" i="1"/>
  <c r="H1405" i="1"/>
  <c r="H1444" i="1"/>
  <c r="G1444" i="1"/>
  <c r="G1479" i="1"/>
  <c r="H1479" i="1"/>
  <c r="E298" i="4"/>
  <c r="H1410" i="1"/>
  <c r="G1410" i="1"/>
  <c r="H1416" i="1"/>
  <c r="G1416" i="1"/>
  <c r="H1420" i="1"/>
  <c r="G1420" i="1"/>
  <c r="H1424" i="1"/>
  <c r="G1424" i="1"/>
  <c r="H1430" i="1"/>
  <c r="G1430" i="1"/>
  <c r="H1434" i="1"/>
  <c r="G1434" i="1"/>
  <c r="G1445" i="1"/>
  <c r="J1445" i="1"/>
  <c r="H1486" i="1"/>
  <c r="G1486" i="1"/>
  <c r="H1494" i="1"/>
  <c r="G1494" i="1"/>
  <c r="G1549" i="1"/>
  <c r="H1549" i="1"/>
  <c r="D258" i="5"/>
  <c r="F259" i="5"/>
  <c r="D89" i="6"/>
  <c r="F90" i="6"/>
  <c r="C55" i="1"/>
  <c r="C103" i="1"/>
  <c r="C135" i="1"/>
  <c r="C1084" i="1"/>
  <c r="C1236" i="1"/>
  <c r="H1282" i="1"/>
  <c r="H1286" i="1"/>
  <c r="G1288" i="1"/>
  <c r="H1290" i="1"/>
  <c r="G1292" i="1"/>
  <c r="H1294" i="1"/>
  <c r="G1296" i="1"/>
  <c r="H1298" i="1"/>
  <c r="G1301" i="1"/>
  <c r="G1305" i="1"/>
  <c r="G1309" i="1"/>
  <c r="G1313" i="1"/>
  <c r="G1317" i="1"/>
  <c r="G1321" i="1"/>
  <c r="G1325" i="1"/>
  <c r="H1384" i="1"/>
  <c r="H1388" i="1"/>
  <c r="H1392" i="1"/>
  <c r="H1396" i="1"/>
  <c r="H1400" i="1"/>
  <c r="H1404"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J1441" i="1"/>
  <c r="G1441" i="1"/>
  <c r="I1441" i="1" s="1"/>
  <c r="H1445" i="1"/>
  <c r="G1454" i="1"/>
  <c r="H1454" i="1"/>
  <c r="H1483" i="1"/>
  <c r="G1483" i="1"/>
  <c r="H1491" i="1"/>
  <c r="G1491" i="1"/>
  <c r="H1499" i="1"/>
  <c r="G1499" i="1"/>
  <c r="H1507" i="1"/>
  <c r="G1507" i="1"/>
  <c r="H1515" i="1"/>
  <c r="G1515" i="1"/>
  <c r="H1412" i="1"/>
  <c r="G1412" i="1"/>
  <c r="H1418" i="1"/>
  <c r="G1418" i="1"/>
  <c r="H1426" i="1"/>
  <c r="G1426" i="1"/>
  <c r="H1432" i="1"/>
  <c r="G1432" i="1"/>
  <c r="G1466" i="1"/>
  <c r="H1466" i="1"/>
  <c r="J1478" i="1"/>
  <c r="H1478" i="1"/>
  <c r="G1478" i="1"/>
  <c r="I1478" i="1" s="1"/>
  <c r="H1510" i="1"/>
  <c r="G1510" i="1"/>
  <c r="F83" i="4"/>
  <c r="D82" i="4"/>
  <c r="D206" i="5"/>
  <c r="F207" i="5"/>
  <c r="H1281" i="1"/>
  <c r="G1283" i="1"/>
  <c r="H1285" i="1"/>
  <c r="G1287" i="1"/>
  <c r="H1289" i="1"/>
  <c r="G1291" i="1"/>
  <c r="H1293" i="1"/>
  <c r="G1295" i="1"/>
  <c r="H1297" i="1"/>
  <c r="G1300" i="1"/>
  <c r="G1304" i="1"/>
  <c r="G1308" i="1"/>
  <c r="G1312" i="1"/>
  <c r="G1316" i="1"/>
  <c r="G1320" i="1"/>
  <c r="C1322" i="1"/>
  <c r="G1324" i="1"/>
  <c r="G1328" i="1"/>
  <c r="H1440" i="1"/>
  <c r="G1440" i="1"/>
  <c r="G1462" i="1"/>
  <c r="H1462" i="1"/>
  <c r="J1465" i="1"/>
  <c r="H1465" i="1"/>
  <c r="G1465" i="1"/>
  <c r="I1465" i="1" s="1"/>
  <c r="G1489" i="1"/>
  <c r="H1489" i="1"/>
  <c r="G1497" i="1"/>
  <c r="H1497" i="1"/>
  <c r="G1505" i="1"/>
  <c r="H1505" i="1"/>
  <c r="G1513" i="1"/>
  <c r="H1513" i="1"/>
  <c r="G1535" i="1"/>
  <c r="H1535" i="1"/>
  <c r="G1551" i="1"/>
  <c r="H1551" i="1"/>
  <c r="G1567" i="1"/>
  <c r="H1567" i="1"/>
  <c r="F164" i="4"/>
  <c r="D163" i="4"/>
  <c r="D215" i="4"/>
  <c r="F216" i="4"/>
  <c r="H27" i="3"/>
  <c r="F114" i="6"/>
  <c r="G297" i="9"/>
  <c r="E297" i="9" s="1"/>
  <c r="H29" i="3"/>
  <c r="C1436" i="1"/>
  <c r="J1449" i="1"/>
  <c r="J1457" i="1"/>
  <c r="J1474" i="1"/>
  <c r="F124" i="4"/>
  <c r="G165" i="9"/>
  <c r="F466" i="4"/>
  <c r="G286" i="9"/>
  <c r="E286" i="9" s="1"/>
  <c r="B286" i="9" s="1"/>
  <c r="D87" i="5"/>
  <c r="F88" i="5"/>
  <c r="F126" i="5"/>
  <c r="D118" i="5"/>
  <c r="B44" i="9"/>
  <c r="H1439" i="1"/>
  <c r="I1439" i="1" s="1"/>
  <c r="H1442" i="1"/>
  <c r="I1442" i="1" s="1"/>
  <c r="J1442" i="1"/>
  <c r="H1443" i="1"/>
  <c r="I1443" i="1" s="1"/>
  <c r="G1448" i="1"/>
  <c r="I1448" i="1" s="1"/>
  <c r="G1452" i="1"/>
  <c r="I1452" i="1" s="1"/>
  <c r="G1456" i="1"/>
  <c r="I1456" i="1" s="1"/>
  <c r="G1460" i="1"/>
  <c r="I1460" i="1" s="1"/>
  <c r="G1464" i="1"/>
  <c r="I1464" i="1" s="1"/>
  <c r="J1464" i="1"/>
  <c r="G1468" i="1"/>
  <c r="I1468" i="1" s="1"/>
  <c r="J1468" i="1"/>
  <c r="G1473" i="1"/>
  <c r="I1473" i="1" s="1"/>
  <c r="G1477" i="1"/>
  <c r="I1477" i="1" s="1"/>
  <c r="J1477" i="1"/>
  <c r="H1537" i="1"/>
  <c r="H1539" i="1"/>
  <c r="H1553" i="1"/>
  <c r="H1555" i="1"/>
  <c r="H1569" i="1"/>
  <c r="H1571" i="1"/>
  <c r="F51" i="4"/>
  <c r="D50" i="4"/>
  <c r="E50" i="4"/>
  <c r="D46" i="1" s="1"/>
  <c r="F68" i="4"/>
  <c r="F351" i="4"/>
  <c r="E529" i="4"/>
  <c r="F571" i="4"/>
  <c r="D567" i="4"/>
  <c r="E580" i="4"/>
  <c r="D574" i="1" s="1"/>
  <c r="H287" i="9"/>
  <c r="E287" i="9" s="1"/>
  <c r="B287" i="9" s="1"/>
  <c r="E146" i="5"/>
  <c r="D1124" i="1" s="1"/>
  <c r="D1333" i="1"/>
  <c r="E35" i="6"/>
  <c r="E141" i="6" s="1"/>
  <c r="G1447" i="1"/>
  <c r="I1447" i="1" s="1"/>
  <c r="J1447" i="1"/>
  <c r="H1449" i="1"/>
  <c r="I1449" i="1" s="1"/>
  <c r="G1451" i="1"/>
  <c r="I1451" i="1" s="1"/>
  <c r="J1451" i="1"/>
  <c r="H1453" i="1"/>
  <c r="G1455" i="1"/>
  <c r="I1455" i="1" s="1"/>
  <c r="J1455" i="1"/>
  <c r="H1457" i="1"/>
  <c r="I1457" i="1" s="1"/>
  <c r="G1459" i="1"/>
  <c r="I1459" i="1" s="1"/>
  <c r="J1459" i="1"/>
  <c r="H1461" i="1"/>
  <c r="I1463" i="1"/>
  <c r="I1467" i="1"/>
  <c r="G1472" i="1"/>
  <c r="I1472" i="1" s="1"/>
  <c r="J1472" i="1"/>
  <c r="H1474" i="1"/>
  <c r="I1474" i="1" s="1"/>
  <c r="I1476" i="1"/>
  <c r="H1579" i="1"/>
  <c r="G1579" i="1"/>
  <c r="D7" i="4"/>
  <c r="E106" i="4"/>
  <c r="D102" i="1" s="1"/>
  <c r="F112" i="4"/>
  <c r="F253" i="4"/>
  <c r="D252" i="4"/>
  <c r="D151" i="4" s="1"/>
  <c r="F304" i="4"/>
  <c r="D299" i="4"/>
  <c r="F421" i="4"/>
  <c r="F485" i="4"/>
  <c r="D484" i="4"/>
  <c r="D1299" i="1"/>
  <c r="H31" i="3"/>
  <c r="C1469" i="1"/>
  <c r="H32" i="3"/>
  <c r="C1475" i="1"/>
  <c r="H20" i="9"/>
  <c r="F177" i="4"/>
  <c r="E252" i="4"/>
  <c r="D248" i="1" s="1"/>
  <c r="D363" i="4"/>
  <c r="D396" i="4"/>
  <c r="E644" i="4"/>
  <c r="D638" i="1" s="1"/>
  <c r="D472" i="4"/>
  <c r="E484" i="4"/>
  <c r="D478" i="1" s="1"/>
  <c r="D529" i="4"/>
  <c r="D593" i="4"/>
  <c r="G289" i="9"/>
  <c r="E289" i="9" s="1"/>
  <c r="B289" i="9" s="1"/>
  <c r="D176" i="5"/>
  <c r="G291" i="9"/>
  <c r="E291" i="9" s="1"/>
  <c r="B291" i="9" s="1"/>
  <c r="F190" i="5"/>
  <c r="E245" i="5"/>
  <c r="D1222" i="1" s="1"/>
  <c r="D49" i="8"/>
  <c r="C1524" i="1" s="1"/>
  <c r="D263" i="4"/>
  <c r="D643" i="4"/>
  <c r="F416" i="4"/>
  <c r="D459" i="4"/>
  <c r="D5" i="6"/>
  <c r="F152" i="4"/>
  <c r="D196" i="4"/>
  <c r="E224" i="4"/>
  <c r="D220" i="1" s="1"/>
  <c r="E311" i="4"/>
  <c r="D306" i="1" s="1"/>
  <c r="D515" i="4"/>
  <c r="F530" i="4"/>
  <c r="F594" i="4"/>
  <c r="D625" i="4"/>
  <c r="D7" i="5"/>
  <c r="F70" i="5"/>
  <c r="F191" i="5"/>
  <c r="F239" i="5"/>
  <c r="B46" i="9"/>
  <c r="B63" i="9"/>
  <c r="B79" i="9"/>
  <c r="B95" i="9"/>
  <c r="B111" i="9"/>
  <c r="B127" i="9"/>
  <c r="B150" i="9"/>
  <c r="G168" i="9"/>
  <c r="E168" i="9" s="1"/>
  <c r="B168" i="9" s="1"/>
  <c r="G176" i="9"/>
  <c r="E176" i="9" s="1"/>
  <c r="B176" i="9" s="1"/>
  <c r="B62" i="9"/>
  <c r="B78" i="9"/>
  <c r="B94" i="9"/>
  <c r="B110" i="9"/>
  <c r="B126" i="9"/>
  <c r="B146" i="9"/>
  <c r="G166" i="9"/>
  <c r="E166" i="9" s="1"/>
  <c r="B166" i="9" s="1"/>
  <c r="G174" i="9"/>
  <c r="E174" i="9" s="1"/>
  <c r="B174" i="9" s="1"/>
  <c r="G182" i="9"/>
  <c r="E182" i="9" s="1"/>
  <c r="B182" i="9" s="1"/>
  <c r="F225" i="9"/>
  <c r="B225" i="9" s="1"/>
  <c r="B284" i="9"/>
  <c r="E142" i="9"/>
  <c r="B142"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8" i="9"/>
  <c r="E188" i="9" s="1"/>
  <c r="B188" i="9" s="1"/>
  <c r="G184" i="9"/>
  <c r="E184" i="9" s="1"/>
  <c r="B184" i="9" s="1"/>
  <c r="G180" i="9"/>
  <c r="E180" i="9" s="1"/>
  <c r="B180" i="9" s="1"/>
  <c r="G278" i="9"/>
  <c r="E278" i="9" s="1"/>
  <c r="B278" i="9" s="1"/>
  <c r="G189" i="9"/>
  <c r="E189" i="9" s="1"/>
  <c r="B189" i="9" s="1"/>
  <c r="G185" i="9"/>
  <c r="E185" i="9" s="1"/>
  <c r="B185" i="9" s="1"/>
  <c r="G181" i="9"/>
  <c r="E181" i="9" s="1"/>
  <c r="B181" i="9" s="1"/>
  <c r="G177" i="9"/>
  <c r="E177" i="9" s="1"/>
  <c r="B177" i="9" s="1"/>
  <c r="G175" i="9"/>
  <c r="E175" i="9" s="1"/>
  <c r="B175" i="9" s="1"/>
  <c r="G173" i="9"/>
  <c r="E173" i="9" s="1"/>
  <c r="B173" i="9" s="1"/>
  <c r="G171" i="9"/>
  <c r="E171" i="9" s="1"/>
  <c r="B171" i="9" s="1"/>
  <c r="G169" i="9"/>
  <c r="E169" i="9" s="1"/>
  <c r="B169" i="9" s="1"/>
  <c r="G167" i="9"/>
  <c r="E167" i="9" s="1"/>
  <c r="B167" i="9" s="1"/>
  <c r="H165" i="9"/>
  <c r="H164" i="9"/>
  <c r="I10" i="9"/>
  <c r="E28" i="9"/>
  <c r="B28" i="9" s="1"/>
  <c r="E50" i="9"/>
  <c r="B50" i="9" s="1"/>
  <c r="B64" i="9"/>
  <c r="B80" i="9"/>
  <c r="B96" i="9"/>
  <c r="B112" i="9"/>
  <c r="B128" i="9"/>
  <c r="B131" i="9"/>
  <c r="B135" i="9"/>
  <c r="B139" i="9"/>
  <c r="G172" i="9"/>
  <c r="E172" i="9" s="1"/>
  <c r="B172" i="9" s="1"/>
  <c r="B244" i="9"/>
  <c r="G277" i="9"/>
  <c r="E277" i="9" s="1"/>
  <c r="B277" i="9" s="1"/>
  <c r="E58" i="9"/>
  <c r="B58" i="9" s="1"/>
  <c r="E66" i="9"/>
  <c r="B66" i="9" s="1"/>
  <c r="E74" i="9"/>
  <c r="B74" i="9" s="1"/>
  <c r="E82" i="9"/>
  <c r="B82" i="9" s="1"/>
  <c r="E90" i="9"/>
  <c r="B90" i="9" s="1"/>
  <c r="E98" i="9"/>
  <c r="B98" i="9" s="1"/>
  <c r="E106" i="9"/>
  <c r="B106" i="9" s="1"/>
  <c r="E114" i="9"/>
  <c r="B114" i="9" s="1"/>
  <c r="E122" i="9"/>
  <c r="B122" i="9" s="1"/>
  <c r="E133" i="9"/>
  <c r="B133" i="9" s="1"/>
  <c r="E137" i="9"/>
  <c r="B137" i="9" s="1"/>
  <c r="E141" i="9"/>
  <c r="B141" i="9" s="1"/>
  <c r="B143" i="9"/>
  <c r="B147" i="9"/>
  <c r="B151" i="9"/>
  <c r="B155" i="9"/>
  <c r="B159" i="9"/>
  <c r="B220" i="9"/>
  <c r="F233" i="9"/>
  <c r="B233" i="9" s="1"/>
  <c r="B252" i="9"/>
  <c r="F265" i="9"/>
  <c r="B265" i="9" s="1"/>
  <c r="B130" i="9"/>
  <c r="B134" i="9"/>
  <c r="B138" i="9"/>
  <c r="E145" i="9"/>
  <c r="B145" i="9" s="1"/>
  <c r="E149" i="9"/>
  <c r="B149" i="9" s="1"/>
  <c r="E153" i="9"/>
  <c r="B153" i="9" s="1"/>
  <c r="E157" i="9"/>
  <c r="B157" i="9" s="1"/>
  <c r="B228" i="9"/>
  <c r="F241" i="9"/>
  <c r="B241" i="9" s="1"/>
  <c r="B260" i="9"/>
  <c r="B219" i="9"/>
  <c r="B227" i="9"/>
  <c r="B235" i="9"/>
  <c r="B243" i="9"/>
  <c r="B251" i="9"/>
  <c r="B259" i="9"/>
  <c r="B267" i="9"/>
  <c r="E279" i="9"/>
  <c r="B279" i="9" s="1"/>
  <c r="G1501" i="1" l="1"/>
  <c r="H1501" i="1"/>
  <c r="G1481" i="1"/>
  <c r="D42" i="8"/>
  <c r="K1432" i="9" s="1"/>
  <c r="E20" i="9"/>
  <c r="F212" i="9"/>
  <c r="B212" i="9" s="1"/>
  <c r="H411" i="1"/>
  <c r="G411" i="1"/>
  <c r="G165" i="1"/>
  <c r="E151" i="4"/>
  <c r="F151" i="4" s="1"/>
  <c r="G149" i="1"/>
  <c r="H149" i="1"/>
  <c r="G148" i="1"/>
  <c r="H148" i="1"/>
  <c r="G121" i="1"/>
  <c r="H121" i="1"/>
  <c r="D1435" i="1"/>
  <c r="I28" i="3"/>
  <c r="D289" i="4"/>
  <c r="H17" i="3"/>
  <c r="C147" i="1"/>
  <c r="F515" i="4"/>
  <c r="C509" i="1"/>
  <c r="F459" i="4"/>
  <c r="C453" i="1"/>
  <c r="F176" i="5"/>
  <c r="H22" i="3"/>
  <c r="D175" i="5"/>
  <c r="C1153" i="1"/>
  <c r="E165" i="9"/>
  <c r="B165" i="9" s="1"/>
  <c r="H1436" i="1"/>
  <c r="G1436" i="1"/>
  <c r="F106" i="4"/>
  <c r="C102" i="1"/>
  <c r="H306" i="1"/>
  <c r="G306" i="1"/>
  <c r="F472" i="4"/>
  <c r="C466" i="1"/>
  <c r="B20" i="9"/>
  <c r="H1333" i="1"/>
  <c r="G1333" i="1"/>
  <c r="F118" i="5"/>
  <c r="C1096" i="1"/>
  <c r="E420" i="4"/>
  <c r="I1462" i="1"/>
  <c r="F82" i="4"/>
  <c r="C78" i="1"/>
  <c r="I1466" i="1"/>
  <c r="G1236" i="1"/>
  <c r="H1236" i="1"/>
  <c r="H55" i="1"/>
  <c r="G55" i="1"/>
  <c r="F258" i="5"/>
  <c r="C1235" i="1"/>
  <c r="F7" i="5"/>
  <c r="H20" i="3"/>
  <c r="C985" i="1"/>
  <c r="H1524" i="1"/>
  <c r="G1524" i="1"/>
  <c r="F363" i="4"/>
  <c r="C358" i="1"/>
  <c r="D420" i="4"/>
  <c r="F7" i="4"/>
  <c r="D6" i="4"/>
  <c r="C3" i="1"/>
  <c r="D1329" i="1"/>
  <c r="I25" i="3"/>
  <c r="F567" i="4"/>
  <c r="C561" i="1"/>
  <c r="D43" i="8"/>
  <c r="F87" i="5"/>
  <c r="D68" i="5"/>
  <c r="C1065" i="1"/>
  <c r="G103" i="1"/>
  <c r="H103" i="1"/>
  <c r="E407" i="4"/>
  <c r="D402" i="1" s="1"/>
  <c r="D293" i="1"/>
  <c r="H1222" i="1"/>
  <c r="G1222" i="1"/>
  <c r="E164" i="9"/>
  <c r="B164" i="9" s="1"/>
  <c r="B191" i="9"/>
  <c r="G220" i="1"/>
  <c r="H220" i="1"/>
  <c r="F643" i="4"/>
  <c r="C637" i="1"/>
  <c r="F593" i="4"/>
  <c r="C587" i="1"/>
  <c r="G638" i="1"/>
  <c r="H638" i="1"/>
  <c r="H1469" i="1"/>
  <c r="G1469" i="1"/>
  <c r="F484" i="4"/>
  <c r="C478" i="1"/>
  <c r="F299" i="4"/>
  <c r="D298" i="4"/>
  <c r="C294" i="1"/>
  <c r="E237" i="5"/>
  <c r="E68" i="5"/>
  <c r="E528" i="4"/>
  <c r="D523" i="1"/>
  <c r="B297" i="9"/>
  <c r="E296" i="9"/>
  <c r="I10" i="3" s="1"/>
  <c r="F215" i="4"/>
  <c r="C211" i="1"/>
  <c r="I1440" i="1"/>
  <c r="H1322" i="1"/>
  <c r="G1322" i="1"/>
  <c r="G1084" i="1"/>
  <c r="H1084" i="1"/>
  <c r="I1479" i="1"/>
  <c r="G1475" i="1"/>
  <c r="H1475" i="1"/>
  <c r="F252" i="4"/>
  <c r="C248" i="1"/>
  <c r="G1124" i="1"/>
  <c r="H1124" i="1"/>
  <c r="F625" i="4"/>
  <c r="C619" i="1"/>
  <c r="F196" i="4"/>
  <c r="C192" i="1"/>
  <c r="D141" i="6"/>
  <c r="F5" i="6"/>
  <c r="G299" i="9"/>
  <c r="E299" i="9" s="1"/>
  <c r="H24" i="3"/>
  <c r="C1299" i="1"/>
  <c r="F263" i="4"/>
  <c r="C259" i="1"/>
  <c r="F529" i="4"/>
  <c r="D528" i="4"/>
  <c r="C523" i="1"/>
  <c r="F396" i="4"/>
  <c r="C391" i="1"/>
  <c r="G294" i="9"/>
  <c r="E294" i="9" s="1"/>
  <c r="G574" i="1"/>
  <c r="H574" i="1"/>
  <c r="D350" i="4"/>
  <c r="F50" i="4"/>
  <c r="C46" i="1"/>
  <c r="E6" i="4"/>
  <c r="F163" i="4"/>
  <c r="C159" i="1"/>
  <c r="G292" i="9"/>
  <c r="E292" i="9" s="1"/>
  <c r="B292" i="9" s="1"/>
  <c r="F206" i="5"/>
  <c r="C1183" i="1"/>
  <c r="G135" i="1"/>
  <c r="H135" i="1"/>
  <c r="F89" i="6"/>
  <c r="C1383" i="1"/>
  <c r="E408" i="4"/>
  <c r="D403" i="1" s="1"/>
  <c r="I1444" i="1"/>
  <c r="C1517" i="1" l="1"/>
  <c r="I34" i="3"/>
  <c r="G295" i="9"/>
  <c r="E295" i="9" s="1"/>
  <c r="B295" i="9" s="1"/>
  <c r="D147" i="1"/>
  <c r="E289" i="4"/>
  <c r="E413" i="4" s="1"/>
  <c r="I17" i="3"/>
  <c r="G1183" i="1"/>
  <c r="H1183" i="1"/>
  <c r="G391" i="1"/>
  <c r="H391" i="1"/>
  <c r="H211" i="1"/>
  <c r="G211" i="1"/>
  <c r="H294" i="1"/>
  <c r="G294" i="1"/>
  <c r="G3" i="1"/>
  <c r="H3" i="1"/>
  <c r="H259" i="1"/>
  <c r="G259" i="1"/>
  <c r="E298" i="9"/>
  <c r="B299" i="9"/>
  <c r="E636" i="4"/>
  <c r="D630" i="1" s="1"/>
  <c r="D522" i="1"/>
  <c r="F298" i="4"/>
  <c r="D407" i="4"/>
  <c r="C293" i="1"/>
  <c r="H587" i="1"/>
  <c r="G587" i="1"/>
  <c r="F68" i="5"/>
  <c r="H21" i="3"/>
  <c r="C1046" i="1"/>
  <c r="F6" i="4"/>
  <c r="H16" i="3"/>
  <c r="D412" i="4"/>
  <c r="D290" i="4"/>
  <c r="C2" i="1"/>
  <c r="D6" i="5"/>
  <c r="G466" i="1"/>
  <c r="H466" i="1"/>
  <c r="H102" i="1"/>
  <c r="G102" i="1"/>
  <c r="E291" i="4"/>
  <c r="D287" i="1" s="1"/>
  <c r="G1153" i="1"/>
  <c r="H1153" i="1"/>
  <c r="G453" i="1"/>
  <c r="H453" i="1"/>
  <c r="D413" i="4"/>
  <c r="D291" i="4"/>
  <c r="C285" i="1"/>
  <c r="G192" i="1"/>
  <c r="H192" i="1"/>
  <c r="E19" i="9"/>
  <c r="E290" i="4"/>
  <c r="D286" i="1" s="1"/>
  <c r="E412" i="4"/>
  <c r="I16" i="3"/>
  <c r="D2" i="1"/>
  <c r="G46" i="1"/>
  <c r="H46" i="1"/>
  <c r="H523" i="1"/>
  <c r="G523" i="1"/>
  <c r="H619" i="1"/>
  <c r="G619" i="1"/>
  <c r="H248" i="1"/>
  <c r="G248" i="1"/>
  <c r="I21" i="3"/>
  <c r="D1046" i="1"/>
  <c r="E6" i="5"/>
  <c r="E635" i="4"/>
  <c r="D629" i="1" s="1"/>
  <c r="D414" i="1"/>
  <c r="F175" i="5"/>
  <c r="C1152" i="1"/>
  <c r="G147" i="1"/>
  <c r="H147" i="1"/>
  <c r="G1383" i="1"/>
  <c r="H1383" i="1"/>
  <c r="D408" i="4"/>
  <c r="F350" i="4"/>
  <c r="C345" i="1"/>
  <c r="G1517" i="1"/>
  <c r="H1517" i="1"/>
  <c r="H1065" i="1"/>
  <c r="G1065" i="1"/>
  <c r="G561" i="1"/>
  <c r="H561" i="1"/>
  <c r="H358" i="1"/>
  <c r="G358" i="1"/>
  <c r="G985" i="1"/>
  <c r="H985" i="1"/>
  <c r="G1235" i="1"/>
  <c r="H1235" i="1"/>
  <c r="H159" i="1"/>
  <c r="G159" i="1"/>
  <c r="B294" i="9"/>
  <c r="F528" i="4"/>
  <c r="D636" i="4"/>
  <c r="C522" i="1"/>
  <c r="H9" i="3"/>
  <c r="H1299" i="1"/>
  <c r="G1299" i="1"/>
  <c r="F141" i="6"/>
  <c r="H28" i="3"/>
  <c r="C1435" i="1"/>
  <c r="I23" i="3"/>
  <c r="D1214" i="1"/>
  <c r="E175" i="5"/>
  <c r="D1152" i="1" s="1"/>
  <c r="G478" i="1"/>
  <c r="H478" i="1"/>
  <c r="H637" i="1"/>
  <c r="G637" i="1"/>
  <c r="I35" i="3"/>
  <c r="C1518" i="1"/>
  <c r="H1329" i="1"/>
  <c r="G1329" i="1"/>
  <c r="D635" i="4"/>
  <c r="F420" i="4"/>
  <c r="C414" i="1"/>
  <c r="H78" i="1"/>
  <c r="G78" i="1"/>
  <c r="G1096" i="1"/>
  <c r="H1096" i="1"/>
  <c r="G509" i="1"/>
  <c r="H509" i="1"/>
  <c r="E293" i="9" l="1"/>
  <c r="D285" i="1"/>
  <c r="F289" i="4"/>
  <c r="D639" i="4"/>
  <c r="D414" i="4"/>
  <c r="F412" i="4"/>
  <c r="C407" i="1"/>
  <c r="G1046" i="1"/>
  <c r="H1046" i="1"/>
  <c r="G414" i="1"/>
  <c r="H414" i="1"/>
  <c r="H1214" i="1"/>
  <c r="G1214" i="1"/>
  <c r="G522" i="1"/>
  <c r="H522" i="1"/>
  <c r="G345" i="1"/>
  <c r="H345" i="1"/>
  <c r="E414" i="4"/>
  <c r="D409" i="1" s="1"/>
  <c r="E639" i="4"/>
  <c r="D407" i="1"/>
  <c r="D640" i="4"/>
  <c r="F413" i="4"/>
  <c r="D415" i="4"/>
  <c r="C408" i="1"/>
  <c r="G276" i="9"/>
  <c r="G282" i="9"/>
  <c r="E282" i="9" s="1"/>
  <c r="B282" i="9" s="1"/>
  <c r="F6" i="5"/>
  <c r="C984" i="1"/>
  <c r="H293" i="1"/>
  <c r="G293" i="1"/>
  <c r="K3" i="9"/>
  <c r="I9" i="3"/>
  <c r="H276" i="9"/>
  <c r="D984" i="1"/>
  <c r="H1518" i="1"/>
  <c r="G1518" i="1"/>
  <c r="F636" i="4"/>
  <c r="C630" i="1"/>
  <c r="H11" i="3"/>
  <c r="H285" i="1"/>
  <c r="G285" i="1"/>
  <c r="H2" i="1"/>
  <c r="G2" i="1"/>
  <c r="F407" i="4"/>
  <c r="C402" i="1"/>
  <c r="H1152" i="1"/>
  <c r="G1152" i="1"/>
  <c r="F635" i="4"/>
  <c r="C629" i="1"/>
  <c r="H1435" i="1"/>
  <c r="G1435" i="1"/>
  <c r="F408" i="4"/>
  <c r="C403" i="1"/>
  <c r="F291" i="4"/>
  <c r="C287" i="1"/>
  <c r="E640" i="4"/>
  <c r="E415" i="4"/>
  <c r="D410" i="1" s="1"/>
  <c r="D408" i="1"/>
  <c r="F290" i="4"/>
  <c r="C286" i="1"/>
  <c r="G630" i="1" l="1"/>
  <c r="H630" i="1"/>
  <c r="H286" i="1"/>
  <c r="G286" i="1"/>
  <c r="E642" i="4"/>
  <c r="D634" i="1"/>
  <c r="E276" i="9"/>
  <c r="D642" i="4"/>
  <c r="F640" i="4"/>
  <c r="C634" i="1"/>
  <c r="F414" i="4"/>
  <c r="C409" i="1"/>
  <c r="N3" i="9"/>
  <c r="I11" i="3"/>
  <c r="F415" i="4"/>
  <c r="C410" i="1"/>
  <c r="E641" i="4"/>
  <c r="D633" i="1"/>
  <c r="G407" i="1"/>
  <c r="H407" i="1"/>
  <c r="H403" i="1"/>
  <c r="G403" i="1"/>
  <c r="H629" i="1"/>
  <c r="G629" i="1"/>
  <c r="H402" i="1"/>
  <c r="G402" i="1"/>
  <c r="H287" i="1"/>
  <c r="G287" i="1"/>
  <c r="H8" i="3"/>
  <c r="H984" i="1"/>
  <c r="G984" i="1"/>
  <c r="H408" i="1"/>
  <c r="G408" i="1"/>
  <c r="F639" i="4"/>
  <c r="D641" i="4"/>
  <c r="C633" i="1"/>
  <c r="F641" i="4" l="1"/>
  <c r="D645" i="4"/>
  <c r="C635" i="1"/>
  <c r="E275" i="9"/>
  <c r="B276" i="9"/>
  <c r="G634" i="1"/>
  <c r="H634" i="1"/>
  <c r="M3" i="9"/>
  <c r="I8" i="3"/>
  <c r="E645" i="4"/>
  <c r="D635" i="1"/>
  <c r="E646" i="4"/>
  <c r="D636" i="1"/>
  <c r="G633" i="1"/>
  <c r="H633" i="1"/>
  <c r="H410" i="1"/>
  <c r="G410" i="1"/>
  <c r="H409" i="1"/>
  <c r="G409" i="1"/>
  <c r="F642" i="4"/>
  <c r="D646" i="4"/>
  <c r="C636" i="1"/>
  <c r="G274" i="9" l="1"/>
  <c r="E274" i="9" s="1"/>
  <c r="B274" i="9" s="1"/>
  <c r="G636" i="1"/>
  <c r="H636" i="1"/>
  <c r="I18" i="3"/>
  <c r="D639" i="1"/>
  <c r="H635" i="1"/>
  <c r="G635" i="1"/>
  <c r="F645" i="4"/>
  <c r="H18" i="3"/>
  <c r="C639" i="1"/>
  <c r="H19" i="3"/>
  <c r="F646" i="4"/>
  <c r="C640" i="1"/>
  <c r="I19" i="3"/>
  <c r="D640" i="1"/>
  <c r="H640" i="1" l="1"/>
  <c r="G640" i="1"/>
  <c r="H639" i="1"/>
  <c r="G639" i="1"/>
  <c r="H7" i="3"/>
  <c r="I7" i="3" l="1"/>
  <c r="J3" i="9"/>
  <c r="M271" i="9" l="1"/>
  <c r="L271" i="9"/>
  <c r="H18" i="9"/>
  <c r="G18" i="9"/>
  <c r="M16" i="9"/>
  <c r="K13" i="9"/>
  <c r="J10" i="9"/>
  <c r="I7" i="9"/>
  <c r="K9" i="9"/>
  <c r="J6" i="9"/>
  <c r="L15" i="9"/>
  <c r="K5" i="9"/>
  <c r="I11" i="9"/>
  <c r="H17" i="9"/>
  <c r="I8" i="9"/>
  <c r="M15" i="9"/>
  <c r="K7" i="9"/>
  <c r="J12" i="9"/>
  <c r="J17" i="9"/>
  <c r="J9" i="9"/>
  <c r="H15" i="9"/>
  <c r="I17" i="9"/>
  <c r="K11" i="9"/>
  <c r="K8" i="9"/>
  <c r="J13" i="9"/>
  <c r="G17" i="9"/>
  <c r="K10" i="9"/>
  <c r="G16" i="9"/>
  <c r="J8" i="9"/>
  <c r="I13" i="9"/>
  <c r="J5" i="9"/>
  <c r="L16" i="9"/>
  <c r="K6" i="9"/>
  <c r="I9" i="9"/>
  <c r="J11" i="9"/>
  <c r="G15" i="9"/>
  <c r="I6" i="9"/>
  <c r="K12" i="9"/>
  <c r="J7" i="9"/>
  <c r="I12" i="9"/>
  <c r="I5" i="9"/>
  <c r="H16" i="9"/>
  <c r="F16" i="9" l="1"/>
  <c r="E18" i="9"/>
  <c r="B18" i="9" s="1"/>
  <c r="E7" i="9"/>
  <c r="B7" i="9" s="1"/>
  <c r="E15" i="9"/>
  <c r="F271" i="9"/>
  <c r="B271" i="9" s="1"/>
  <c r="E13" i="9"/>
  <c r="B13" i="9" s="1"/>
  <c r="E9" i="9"/>
  <c r="B9" i="9" s="1"/>
  <c r="E17" i="9"/>
  <c r="B17" i="9" s="1"/>
  <c r="E12" i="9"/>
  <c r="B12" i="9" s="1"/>
  <c r="E16" i="9"/>
  <c r="E8" i="9"/>
  <c r="B8" i="9" s="1"/>
  <c r="F15" i="9"/>
  <c r="E10" i="9"/>
  <c r="B10" i="9" s="1"/>
  <c r="F19" i="9"/>
  <c r="E5" i="9"/>
  <c r="E6" i="9"/>
  <c r="B6" i="9" s="1"/>
  <c r="E11" i="9"/>
  <c r="B11" i="9" s="1"/>
  <c r="F14" i="9" l="1"/>
  <c r="F3" i="9" s="1"/>
  <c r="B16" i="9"/>
  <c r="E14" i="9"/>
  <c r="E4" i="9"/>
  <c r="B5"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<sst xmlns="http://schemas.openxmlformats.org/spreadsheetml/2006/main" count="4338" uniqueCount="3399">
  <si>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</si>
  <si>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</si>
  <si>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</si>
  <si>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</si>
  <si>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</si>
  <si>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</si>
  <si>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</si>
  <si>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</si>
  <si>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</si>
  <si>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</si>
  <si>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</si>
  <si>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</si>
  <si>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</si>
  <si>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</si>
  <si>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</si>
  <si>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</si>
  <si>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</si>
  <si>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</si>
  <si>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</si>
  <si>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</si>
  <si>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</si>
  <si>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</si>
  <si>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</si>
  <si>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</si>
  <si>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</si>
  <si>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</si>
  <si>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</si>
  <si>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</si>
  <si>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</si>
  <si>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</si>
  <si>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</si>
  <si>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DR. IVANA NOVAKA, MACINEC</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</si>
  <si>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</si>
  <si>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</si>
  <si>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</si>
  <si>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</si>
  <si>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</si>
  <si>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</si>
  <si>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</si>
  <si>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</si>
  <si>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</si>
  <si>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</si>
  <si>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</si>
  <si>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</si>
  <si>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</si>
  <si>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</si>
  <si>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</si>
  <si>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</si>
  <si>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</si>
  <si>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23202 - O.Š. DR. IVANA NOVAKA, MACINEC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</si>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</sst>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789998.99</v>
      </c>
      <c r="D2" s="6">
        <f>'PR-RAS'!E6</f>
        <v>903311.7</v>
      </c>
      <c r="E2" s="6">
        <v>0</v>
      </c>
      <c r="F2" s="6">
        <v>0</v>
      </c>
      <c r="G2" s="7">
        <f t="shared" ref="G2:G264" si="0">(B2/1000)*(C2*1+D2*2)</f>
        <v>2596.6223899999995</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743027.49</v>
      </c>
      <c r="D46" s="1">
        <f>'PR-RAS'!E50</f>
        <v>866558.82</v>
      </c>
      <c r="E46" s="1">
        <v>0</v>
      </c>
      <c r="F46" s="1">
        <v>0</v>
      </c>
      <c r="G46" s="2">
        <f t="shared" si="0"/>
        <v>111426.53085</v>
      </c>
      <c r="H46" s="2">
        <f t="shared" si="1"/>
        <v>0.67000000004190952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2654.46</v>
      </c>
      <c r="D55" s="1">
        <f>'PR-RAS'!E59</f>
        <v>0</v>
      </c>
      <c r="E55" s="1">
        <v>0</v>
      </c>
      <c r="F55" s="1">
        <v>0</v>
      </c>
      <c r="G55" s="2">
        <f t="shared" si="0"/>
        <v>143.34084000000001</v>
      </c>
      <c r="H55" s="2">
        <f t="shared" si="1"/>
        <v>0.46000000000003638</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2654.46</v>
      </c>
      <c r="D56" s="1">
        <f>'PR-RAS'!E60</f>
        <v>0</v>
      </c>
      <c r="E56" s="1">
        <v>0</v>
      </c>
      <c r="F56" s="1">
        <v>0</v>
      </c>
      <c r="G56" s="2">
        <f t="shared" si="0"/>
        <v>145.99530000000001</v>
      </c>
      <c r="H56" s="2">
        <f t="shared" si="1"/>
        <v>0.46000000000003638</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722145.35</v>
      </c>
      <c r="D64" s="1">
        <f>'PR-RAS'!E68</f>
        <v>856697.13</v>
      </c>
      <c r="E64" s="1">
        <v>0</v>
      </c>
      <c r="F64" s="1">
        <v>0</v>
      </c>
      <c r="G64" s="2">
        <f t="shared" si="0"/>
        <v>153438.99542999998</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722145.35</v>
      </c>
      <c r="D65" s="1">
        <f>'PR-RAS'!E69</f>
        <v>856697.13</v>
      </c>
      <c r="E65" s="1">
        <v>0</v>
      </c>
      <c r="F65" s="1">
        <v>0</v>
      </c>
      <c r="G65" s="2">
        <f t="shared" si="0"/>
        <v>155874.53503999999</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18227.68</v>
      </c>
      <c r="D70" s="1">
        <f>'PR-RAS'!E74</f>
        <v>9861.69</v>
      </c>
      <c r="E70" s="1">
        <v>0</v>
      </c>
      <c r="F70" s="1">
        <v>0</v>
      </c>
      <c r="G70" s="2">
        <f t="shared" si="0"/>
        <v>2618.6231400000001</v>
      </c>
      <c r="H70" s="2">
        <f t="shared" si="1"/>
        <v>0.62999999999919964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18227.68</v>
      </c>
      <c r="D71" s="1">
        <f>'PR-RAS'!E75</f>
        <v>9861.69</v>
      </c>
      <c r="E71" s="1">
        <v>0</v>
      </c>
      <c r="F71" s="1">
        <v>0</v>
      </c>
      <c r="G71" s="2">
        <f t="shared" si="0"/>
        <v>2656.5742</v>
      </c>
      <c r="H71" s="2">
        <f t="shared" si="1"/>
        <v>0.62999999999919964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0.15</v>
      </c>
      <c r="D78" s="1">
        <f>'PR-RAS'!E82</f>
        <v>0</v>
      </c>
      <c r="E78" s="1">
        <v>0</v>
      </c>
      <c r="F78" s="1">
        <v>0</v>
      </c>
      <c r="G78" s="2">
        <f t="shared" si="0"/>
        <v>1.155E-2</v>
      </c>
      <c r="H78" s="2">
        <f t="shared" si="1"/>
        <v>0.15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0.15</v>
      </c>
      <c r="D79" s="1">
        <f>'PR-RAS'!E83</f>
        <v>0</v>
      </c>
      <c r="E79" s="1">
        <v>0</v>
      </c>
      <c r="F79" s="1">
        <v>0</v>
      </c>
      <c r="G79" s="2">
        <f t="shared" si="0"/>
        <v>1.17E-2</v>
      </c>
      <c r="H79" s="2">
        <f t="shared" si="1"/>
        <v>0.15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0.15</v>
      </c>
      <c r="D81" s="1">
        <f>'PR-RAS'!E85</f>
        <v>0</v>
      </c>
      <c r="E81" s="1">
        <v>0</v>
      </c>
      <c r="F81" s="1">
        <v>0</v>
      </c>
      <c r="G81" s="2">
        <f t="shared" si="0"/>
        <v>1.2E-2</v>
      </c>
      <c r="H81" s="2">
        <f t="shared" si="1"/>
        <v>0.15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11028.2</v>
      </c>
      <c r="D102" s="1">
        <f>'PR-RAS'!E106</f>
        <v>2265.98</v>
      </c>
      <c r="E102" s="1">
        <v>0</v>
      </c>
      <c r="F102" s="1">
        <v>0</v>
      </c>
      <c r="G102" s="2">
        <f t="shared" si="0"/>
        <v>1571.5761600000001</v>
      </c>
      <c r="H102" s="2">
        <f t="shared" si="1"/>
        <v>0.22000000000070941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11028.2</v>
      </c>
      <c r="D108" s="1">
        <f>'PR-RAS'!E112</f>
        <v>2265.98</v>
      </c>
      <c r="E108" s="1">
        <v>0</v>
      </c>
      <c r="F108" s="1">
        <v>0</v>
      </c>
      <c r="G108" s="2">
        <f t="shared" si="0"/>
        <v>1664.93712</v>
      </c>
      <c r="H108" s="2">
        <f t="shared" si="1"/>
        <v>0.22000000000070941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11028.2</v>
      </c>
      <c r="D113" s="1">
        <f>'PR-RAS'!E117</f>
        <v>2265.98</v>
      </c>
      <c r="E113" s="1">
        <v>0</v>
      </c>
      <c r="F113" s="1">
        <v>0</v>
      </c>
      <c r="G113" s="2">
        <f t="shared" si="0"/>
        <v>1742.73792</v>
      </c>
      <c r="H113" s="2">
        <f t="shared" si="1"/>
        <v>0.22000000000070941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2971.67</v>
      </c>
      <c r="D120" s="1">
        <f>'PR-RAS'!E124</f>
        <v>5959.85</v>
      </c>
      <c r="E120" s="1">
        <v>0</v>
      </c>
      <c r="F120" s="1">
        <v>0</v>
      </c>
      <c r="G120" s="2">
        <f t="shared" si="0"/>
        <v>1772.07303</v>
      </c>
      <c r="H120" s="2">
        <f t="shared" si="1"/>
        <v>0.47999999999956344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110.16</v>
      </c>
      <c r="D121" s="1">
        <f>'PR-RAS'!E125</f>
        <v>1233.98</v>
      </c>
      <c r="E121" s="1">
        <v>0</v>
      </c>
      <c r="F121" s="1">
        <v>0</v>
      </c>
      <c r="G121" s="2">
        <f t="shared" si="0"/>
        <v>309.37439999999998</v>
      </c>
      <c r="H121" s="2">
        <f t="shared" si="1"/>
        <v>0.1799999999999784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110.16</v>
      </c>
      <c r="D122" s="1">
        <f>'PR-RAS'!E126</f>
        <v>45</v>
      </c>
      <c r="E122" s="1">
        <v>0</v>
      </c>
      <c r="F122" s="1">
        <v>0</v>
      </c>
      <c r="G122" s="2">
        <f t="shared" si="0"/>
        <v>24.219359999999998</v>
      </c>
      <c r="H122" s="2">
        <f t="shared" si="1"/>
        <v>0.15999999999999659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1188.98</v>
      </c>
      <c r="E123" s="1">
        <v>0</v>
      </c>
      <c r="F123" s="1">
        <v>0</v>
      </c>
      <c r="G123" s="2">
        <f t="shared" si="0"/>
        <v>290.11111999999997</v>
      </c>
      <c r="H123" s="2">
        <f t="shared" si="1"/>
        <v>1.999999999998181E-2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2861.51</v>
      </c>
      <c r="D124" s="1">
        <f>'PR-RAS'!E128</f>
        <v>4725.87</v>
      </c>
      <c r="E124" s="1">
        <v>0</v>
      </c>
      <c r="F124" s="1">
        <v>0</v>
      </c>
      <c r="G124" s="2">
        <f t="shared" si="0"/>
        <v>1514.5297499999999</v>
      </c>
      <c r="H124" s="2">
        <f t="shared" si="1"/>
        <v>0.61999999999989086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2256.29</v>
      </c>
      <c r="D125" s="1">
        <f>'PR-RAS'!E129</f>
        <v>4590</v>
      </c>
      <c r="E125" s="1">
        <v>0</v>
      </c>
      <c r="F125" s="1">
        <v>0</v>
      </c>
      <c r="G125" s="2">
        <f t="shared" si="0"/>
        <v>1418.09996</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605.22</v>
      </c>
      <c r="D126" s="1">
        <f>'PR-RAS'!E130</f>
        <v>135.87</v>
      </c>
      <c r="E126" s="1">
        <v>0</v>
      </c>
      <c r="F126" s="1">
        <v>0</v>
      </c>
      <c r="G126" s="2">
        <f t="shared" si="0"/>
        <v>109.62</v>
      </c>
      <c r="H126" s="2">
        <f t="shared" si="1"/>
        <v>0.35000000000002274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32971.480000000003</v>
      </c>
      <c r="D129" s="1">
        <f>'PR-RAS'!E133</f>
        <v>28527.05</v>
      </c>
      <c r="E129" s="1">
        <v>0</v>
      </c>
      <c r="F129" s="1">
        <v>0</v>
      </c>
      <c r="G129" s="2">
        <f t="shared" si="0"/>
        <v>11523.274240000001</v>
      </c>
      <c r="H129" s="2">
        <f t="shared" si="1"/>
        <v>0.53000000000247383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32971.480000000003</v>
      </c>
      <c r="D130" s="1">
        <f>'PR-RAS'!E134</f>
        <v>28527.05</v>
      </c>
      <c r="E130" s="1">
        <v>0</v>
      </c>
      <c r="F130" s="1">
        <v>0</v>
      </c>
      <c r="G130" s="2">
        <f t="shared" si="0"/>
        <v>11613.29982</v>
      </c>
      <c r="H130" s="2">
        <f t="shared" si="1"/>
        <v>0.53000000000247383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32971.480000000003</v>
      </c>
      <c r="D131" s="1">
        <f>'PR-RAS'!E135</f>
        <v>28527.05</v>
      </c>
      <c r="E131" s="1">
        <v>0</v>
      </c>
      <c r="F131" s="1">
        <v>0</v>
      </c>
      <c r="G131" s="2">
        <f t="shared" si="0"/>
        <v>11703.325400000002</v>
      </c>
      <c r="H131" s="2">
        <f t="shared" si="1"/>
        <v>0.53000000000247383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771130.26</v>
      </c>
      <c r="D147" s="1">
        <f>'PR-RAS'!E151</f>
        <v>889010.16</v>
      </c>
      <c r="E147" s="1">
        <v>0</v>
      </c>
      <c r="F147" s="1">
        <v>0</v>
      </c>
      <c r="G147" s="2">
        <f t="shared" si="0"/>
        <v>372175.98467999999</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663410.30000000005</v>
      </c>
      <c r="D148" s="1">
        <f>'PR-RAS'!E152</f>
        <v>738481.64000000013</v>
      </c>
      <c r="E148" s="1">
        <v>0</v>
      </c>
      <c r="F148" s="1">
        <v>0</v>
      </c>
      <c r="G148" s="2">
        <f t="shared" si="0"/>
        <v>314634.91625999997</v>
      </c>
      <c r="H148" s="2">
        <f t="shared" si="1"/>
        <v>0.65999999991618097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553344.18000000005</v>
      </c>
      <c r="D149" s="1">
        <f>'PR-RAS'!E153</f>
        <v>615288.05000000005</v>
      </c>
      <c r="E149" s="1">
        <v>0</v>
      </c>
      <c r="F149" s="1">
        <v>0</v>
      </c>
      <c r="G149" s="2">
        <f t="shared" si="0"/>
        <v>264020.20144000003</v>
      </c>
      <c r="H149" s="2">
        <f t="shared" si="1"/>
        <v>0.23000000009778887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540967.28</v>
      </c>
      <c r="D150" s="1">
        <f>'PR-RAS'!E154</f>
        <v>603628.9</v>
      </c>
      <c r="E150" s="1">
        <v>0</v>
      </c>
      <c r="F150" s="1">
        <v>0</v>
      </c>
      <c r="G150" s="2">
        <f t="shared" si="0"/>
        <v>260485.53692000001</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12128.47</v>
      </c>
      <c r="D152" s="1">
        <f>'PR-RAS'!E156</f>
        <v>10928.91</v>
      </c>
      <c r="E152" s="1">
        <v>0</v>
      </c>
      <c r="F152" s="1">
        <v>0</v>
      </c>
      <c r="G152" s="2">
        <f t="shared" si="0"/>
        <v>5131.9297900000001</v>
      </c>
      <c r="H152" s="2">
        <f t="shared" si="1"/>
        <v>0.55999999999949068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248.43</v>
      </c>
      <c r="D153" s="1">
        <f>'PR-RAS'!E157</f>
        <v>730.24</v>
      </c>
      <c r="E153" s="1">
        <v>0</v>
      </c>
      <c r="F153" s="1">
        <v>0</v>
      </c>
      <c r="G153" s="2">
        <f t="shared" si="0"/>
        <v>259.75432000000001</v>
      </c>
      <c r="H153" s="2">
        <f t="shared" si="1"/>
        <v>0.67000000000001592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20524.77</v>
      </c>
      <c r="D154" s="1">
        <f>'PR-RAS'!E158</f>
        <v>27429.15</v>
      </c>
      <c r="E154" s="1">
        <v>0</v>
      </c>
      <c r="F154" s="1">
        <v>0</v>
      </c>
      <c r="G154" s="2">
        <f t="shared" si="0"/>
        <v>11533.609710000001</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89541.35</v>
      </c>
      <c r="D155" s="1">
        <f>'PR-RAS'!E159</f>
        <v>95764.44</v>
      </c>
      <c r="E155" s="1">
        <v>0</v>
      </c>
      <c r="F155" s="1">
        <v>0</v>
      </c>
      <c r="G155" s="2">
        <f t="shared" si="0"/>
        <v>43284.815419999999</v>
      </c>
      <c r="H155" s="2">
        <f t="shared" si="1"/>
        <v>0.79000000000814907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40.340000000000003</v>
      </c>
      <c r="D156" s="1">
        <f>'PR-RAS'!E160</f>
        <v>0</v>
      </c>
      <c r="E156" s="1">
        <v>0</v>
      </c>
      <c r="F156" s="1">
        <v>0</v>
      </c>
      <c r="G156" s="2">
        <f t="shared" si="0"/>
        <v>6.2527000000000008</v>
      </c>
      <c r="H156" s="2">
        <f t="shared" si="1"/>
        <v>0.34000000000000341</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89281.66</v>
      </c>
      <c r="D157" s="1">
        <f>'PR-RAS'!E161</f>
        <v>95764.44</v>
      </c>
      <c r="E157" s="1">
        <v>0</v>
      </c>
      <c r="F157" s="1">
        <v>0</v>
      </c>
      <c r="G157" s="2">
        <f t="shared" si="0"/>
        <v>43806.444240000004</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219.35</v>
      </c>
      <c r="D158" s="1">
        <f>'PR-RAS'!E162</f>
        <v>0</v>
      </c>
      <c r="E158" s="1">
        <v>0</v>
      </c>
      <c r="F158" s="1">
        <v>0</v>
      </c>
      <c r="G158" s="2">
        <f t="shared" si="0"/>
        <v>34.437950000000001</v>
      </c>
      <c r="H158" s="2">
        <f t="shared" si="1"/>
        <v>0.34999999999999432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102565.96</v>
      </c>
      <c r="D159" s="1">
        <f>'PR-RAS'!E163</f>
        <v>150238.30999999997</v>
      </c>
      <c r="E159" s="1">
        <v>0</v>
      </c>
      <c r="F159" s="1">
        <v>0</v>
      </c>
      <c r="G159" s="2">
        <f t="shared" si="0"/>
        <v>63680.727639999997</v>
      </c>
      <c r="H159" s="2">
        <f t="shared" si="1"/>
        <v>0.34999999996216502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36072.370000000003</v>
      </c>
      <c r="D160" s="1">
        <f>'PR-RAS'!E164</f>
        <v>42139.93</v>
      </c>
      <c r="E160" s="1">
        <v>0</v>
      </c>
      <c r="F160" s="1">
        <v>0</v>
      </c>
      <c r="G160" s="2">
        <f t="shared" si="0"/>
        <v>19136.004570000001</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2850.47</v>
      </c>
      <c r="D161" s="1">
        <f>'PR-RAS'!E165</f>
        <v>5374.5</v>
      </c>
      <c r="E161" s="1">
        <v>0</v>
      </c>
      <c r="F161" s="1">
        <v>0</v>
      </c>
      <c r="G161" s="2">
        <f t="shared" si="0"/>
        <v>2175.9151999999999</v>
      </c>
      <c r="H161" s="2">
        <f t="shared" si="1"/>
        <v>0.96999999999979991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31844.240000000002</v>
      </c>
      <c r="D162" s="1">
        <f>'PR-RAS'!E166</f>
        <v>34899.230000000003</v>
      </c>
      <c r="E162" s="1">
        <v>0</v>
      </c>
      <c r="F162" s="1">
        <v>0</v>
      </c>
      <c r="G162" s="2">
        <f t="shared" si="0"/>
        <v>16364.474700000002</v>
      </c>
      <c r="H162" s="2">
        <f t="shared" si="1"/>
        <v>0.47000000000480213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722.01</v>
      </c>
      <c r="D163" s="1">
        <f>'PR-RAS'!E167</f>
        <v>750</v>
      </c>
      <c r="E163" s="1">
        <v>0</v>
      </c>
      <c r="F163" s="1">
        <v>0</v>
      </c>
      <c r="G163" s="2">
        <f t="shared" si="0"/>
        <v>359.96562000000006</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655.65</v>
      </c>
      <c r="D164" s="1">
        <f>'PR-RAS'!E168</f>
        <v>1116.2</v>
      </c>
      <c r="E164" s="1">
        <v>0</v>
      </c>
      <c r="F164" s="1">
        <v>0</v>
      </c>
      <c r="G164" s="2">
        <f t="shared" si="0"/>
        <v>470.75215000000003</v>
      </c>
      <c r="H164" s="2">
        <f t="shared" si="1"/>
        <v>0.55000000000006821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38182.79</v>
      </c>
      <c r="D165" s="1">
        <f>'PR-RAS'!E169</f>
        <v>72795.56</v>
      </c>
      <c r="E165" s="1">
        <v>0</v>
      </c>
      <c r="F165" s="1">
        <v>0</v>
      </c>
      <c r="G165" s="2">
        <f t="shared" si="0"/>
        <v>30138.921240000003</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7893.27</v>
      </c>
      <c r="D166" s="1">
        <f>'PR-RAS'!E170</f>
        <v>8021.88</v>
      </c>
      <c r="E166" s="1">
        <v>0</v>
      </c>
      <c r="F166" s="1">
        <v>0</v>
      </c>
      <c r="G166" s="2">
        <f t="shared" si="0"/>
        <v>3949.60995</v>
      </c>
      <c r="H166" s="2">
        <f t="shared" si="1"/>
        <v>0.39000000000032742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20312.419999999998</v>
      </c>
      <c r="D167" s="1">
        <f>'PR-RAS'!E171</f>
        <v>45655.91</v>
      </c>
      <c r="E167" s="1">
        <v>0</v>
      </c>
      <c r="F167" s="1">
        <v>0</v>
      </c>
      <c r="G167" s="2">
        <f t="shared" si="0"/>
        <v>18529.62384</v>
      </c>
      <c r="H167" s="2">
        <f t="shared" si="1"/>
        <v>0.50999999999476131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6829.61</v>
      </c>
      <c r="D168" s="1">
        <f>'PR-RAS'!E172</f>
        <v>4671.91</v>
      </c>
      <c r="E168" s="1">
        <v>0</v>
      </c>
      <c r="F168" s="1">
        <v>0</v>
      </c>
      <c r="G168" s="2">
        <f t="shared" si="0"/>
        <v>2700.96281</v>
      </c>
      <c r="H168" s="2">
        <f t="shared" si="1"/>
        <v>0.48000000000047294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1141.73</v>
      </c>
      <c r="D169" s="1">
        <f>'PR-RAS'!E173</f>
        <v>1317.3</v>
      </c>
      <c r="E169" s="1">
        <v>0</v>
      </c>
      <c r="F169" s="1">
        <v>0</v>
      </c>
      <c r="G169" s="2">
        <f t="shared" si="0"/>
        <v>634.42344000000003</v>
      </c>
      <c r="H169" s="2">
        <f t="shared" si="1"/>
        <v>0.56999999999993634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1980.05</v>
      </c>
      <c r="D170" s="1">
        <f>'PR-RAS'!E174</f>
        <v>13128.56</v>
      </c>
      <c r="E170" s="1">
        <v>0</v>
      </c>
      <c r="F170" s="1">
        <v>0</v>
      </c>
      <c r="G170" s="2">
        <f t="shared" si="0"/>
        <v>4772.0817299999999</v>
      </c>
      <c r="H170" s="2">
        <f t="shared" si="1"/>
        <v>0.49000000000046384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25.71</v>
      </c>
      <c r="D172" s="1">
        <f>'PR-RAS'!E176</f>
        <v>0</v>
      </c>
      <c r="E172" s="1">
        <v>0</v>
      </c>
      <c r="F172" s="1">
        <v>0</v>
      </c>
      <c r="G172" s="2">
        <f t="shared" si="0"/>
        <v>4.3964100000000004</v>
      </c>
      <c r="H172" s="2">
        <f t="shared" si="1"/>
        <v>0.28999999999999915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17671.390000000003</v>
      </c>
      <c r="D173" s="1">
        <f>'PR-RAS'!E177</f>
        <v>33989.24</v>
      </c>
      <c r="E173" s="1">
        <v>0</v>
      </c>
      <c r="F173" s="1">
        <v>0</v>
      </c>
      <c r="G173" s="2">
        <f t="shared" si="0"/>
        <v>14731.777639999998</v>
      </c>
      <c r="H173" s="2">
        <f t="shared" si="1"/>
        <v>0.63000000000101863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1955.29</v>
      </c>
      <c r="D174" s="1">
        <f>'PR-RAS'!E178</f>
        <v>1180.05</v>
      </c>
      <c r="E174" s="1">
        <v>0</v>
      </c>
      <c r="F174" s="1">
        <v>0</v>
      </c>
      <c r="G174" s="2">
        <f t="shared" si="0"/>
        <v>746.56246999999985</v>
      </c>
      <c r="H174" s="2">
        <f t="shared" si="1"/>
        <v>0.33999999999991815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5549.25</v>
      </c>
      <c r="D175" s="1">
        <f>'PR-RAS'!E179</f>
        <v>4761.3999999999996</v>
      </c>
      <c r="E175" s="1">
        <v>0</v>
      </c>
      <c r="F175" s="1">
        <v>0</v>
      </c>
      <c r="G175" s="2">
        <f t="shared" si="0"/>
        <v>2622.5366999999997</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254.83</v>
      </c>
      <c r="D176" s="1">
        <f>'PR-RAS'!E180</f>
        <v>254.88</v>
      </c>
      <c r="E176" s="1">
        <v>0</v>
      </c>
      <c r="F176" s="1">
        <v>0</v>
      </c>
      <c r="G176" s="2">
        <f t="shared" si="0"/>
        <v>133.80324999999999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2534.23</v>
      </c>
      <c r="D177" s="1">
        <f>'PR-RAS'!E181</f>
        <v>2060.2600000000002</v>
      </c>
      <c r="E177" s="1">
        <v>0</v>
      </c>
      <c r="F177" s="1">
        <v>0</v>
      </c>
      <c r="G177" s="2">
        <f t="shared" si="0"/>
        <v>1171.2359999999999</v>
      </c>
      <c r="H177" s="2">
        <f t="shared" si="1"/>
        <v>0.49000000000023647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745.57</v>
      </c>
      <c r="D178" s="1">
        <f>'PR-RAS'!E182</f>
        <v>646</v>
      </c>
      <c r="E178" s="1">
        <v>0</v>
      </c>
      <c r="F178" s="1">
        <v>0</v>
      </c>
      <c r="G178" s="2">
        <f t="shared" si="0"/>
        <v>360.64989000000003</v>
      </c>
      <c r="H178" s="2">
        <f t="shared" si="1"/>
        <v>0.42999999999994998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300.29000000000002</v>
      </c>
      <c r="D179" s="1">
        <f>'PR-RAS'!E183</f>
        <v>709.76</v>
      </c>
      <c r="E179" s="1">
        <v>0</v>
      </c>
      <c r="F179" s="1">
        <v>0</v>
      </c>
      <c r="G179" s="2">
        <f t="shared" si="0"/>
        <v>306.12617999999998</v>
      </c>
      <c r="H179" s="2">
        <f t="shared" si="1"/>
        <v>0.53000000000002956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2967.35</v>
      </c>
      <c r="D180" s="1">
        <f>'PR-RAS'!E184</f>
        <v>1297.06</v>
      </c>
      <c r="E180" s="1">
        <v>0</v>
      </c>
      <c r="F180" s="1">
        <v>0</v>
      </c>
      <c r="G180" s="2">
        <f t="shared" si="0"/>
        <v>995.50312999999983</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1224.69</v>
      </c>
      <c r="D181" s="1">
        <f>'PR-RAS'!E185</f>
        <v>854.6</v>
      </c>
      <c r="E181" s="1">
        <v>0</v>
      </c>
      <c r="F181" s="1">
        <v>0</v>
      </c>
      <c r="G181" s="2">
        <f t="shared" si="0"/>
        <v>528.10020000000009</v>
      </c>
      <c r="H181" s="2">
        <f t="shared" si="1"/>
        <v>0.70999999999992269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2139.89</v>
      </c>
      <c r="D182" s="1">
        <f>'PR-RAS'!E186</f>
        <v>22225.23</v>
      </c>
      <c r="E182" s="1">
        <v>0</v>
      </c>
      <c r="F182" s="1">
        <v>0</v>
      </c>
      <c r="G182" s="2">
        <f t="shared" si="0"/>
        <v>8432.8533499999994</v>
      </c>
      <c r="H182" s="2">
        <f t="shared" si="1"/>
        <v>0.33999999999969077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10639.41</v>
      </c>
      <c r="D184" s="1">
        <f>'PR-RAS'!E188</f>
        <v>1313.58</v>
      </c>
      <c r="E184" s="1">
        <v>0</v>
      </c>
      <c r="F184" s="1">
        <v>0</v>
      </c>
      <c r="G184" s="2">
        <f t="shared" si="0"/>
        <v>2427.7823100000001</v>
      </c>
      <c r="H184" s="2">
        <f t="shared" si="1"/>
        <v>0.82999999999992724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3.98</v>
      </c>
      <c r="E186" s="1">
        <v>0</v>
      </c>
      <c r="F186" s="1">
        <v>0</v>
      </c>
      <c r="G186" s="2">
        <f t="shared" si="0"/>
        <v>1.4725999999999999</v>
      </c>
      <c r="H186" s="2">
        <f t="shared" si="1"/>
        <v>2.0000000000000018E-2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378.52</v>
      </c>
      <c r="D187" s="1">
        <f>'PR-RAS'!E191</f>
        <v>124.27</v>
      </c>
      <c r="E187" s="1">
        <v>0</v>
      </c>
      <c r="F187" s="1">
        <v>0</v>
      </c>
      <c r="G187" s="2">
        <f t="shared" si="0"/>
        <v>116.63315999999999</v>
      </c>
      <c r="H187" s="2">
        <f t="shared" si="1"/>
        <v>0.75000000000001421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119.45</v>
      </c>
      <c r="D188" s="1">
        <f>'PR-RAS'!E192</f>
        <v>121.36</v>
      </c>
      <c r="E188" s="1">
        <v>0</v>
      </c>
      <c r="F188" s="1">
        <v>0</v>
      </c>
      <c r="G188" s="2">
        <f t="shared" si="0"/>
        <v>67.725790000000003</v>
      </c>
      <c r="H188" s="2">
        <f t="shared" si="1"/>
        <v>0.81000000000000227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2725.83</v>
      </c>
      <c r="D189" s="1">
        <f>'PR-RAS'!E193</f>
        <v>1063.97</v>
      </c>
      <c r="E189" s="1">
        <v>0</v>
      </c>
      <c r="F189" s="1">
        <v>0</v>
      </c>
      <c r="G189" s="2">
        <f t="shared" si="0"/>
        <v>912.50876000000005</v>
      </c>
      <c r="H189" s="2">
        <f t="shared" si="1"/>
        <v>0.20000000000004547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7415.61</v>
      </c>
      <c r="D190" s="1">
        <f>'PR-RAS'!E194</f>
        <v>0</v>
      </c>
      <c r="E190" s="1">
        <v>0</v>
      </c>
      <c r="F190" s="1">
        <v>0</v>
      </c>
      <c r="G190" s="2">
        <f t="shared" si="0"/>
        <v>1401.5502899999999</v>
      </c>
      <c r="H190" s="2">
        <f t="shared" si="1"/>
        <v>0.39000000000032742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5154</v>
      </c>
      <c r="D192" s="1">
        <f>'PR-RAS'!E196</f>
        <v>290.20999999999998</v>
      </c>
      <c r="E192" s="1">
        <v>0</v>
      </c>
      <c r="F192" s="1">
        <v>0</v>
      </c>
      <c r="G192" s="2">
        <f t="shared" si="0"/>
        <v>1095.27422</v>
      </c>
      <c r="H192" s="2">
        <f t="shared" si="1"/>
        <v>0.20999999999997954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5154</v>
      </c>
      <c r="D206" s="1">
        <f>'PR-RAS'!E210</f>
        <v>290.20999999999998</v>
      </c>
      <c r="E206" s="1">
        <v>0</v>
      </c>
      <c r="F206" s="1">
        <v>0</v>
      </c>
      <c r="G206" s="2">
        <f t="shared" si="0"/>
        <v>1175.5561</v>
      </c>
      <c r="H206" s="2">
        <f t="shared" si="1"/>
        <v>0.20999999999997954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339.16</v>
      </c>
      <c r="D207" s="1">
        <f>'PR-RAS'!E211</f>
        <v>290.20999999999998</v>
      </c>
      <c r="E207" s="1">
        <v>0</v>
      </c>
      <c r="F207" s="1">
        <v>0</v>
      </c>
      <c r="G207" s="2">
        <f t="shared" si="0"/>
        <v>189.43347999999997</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4814.84</v>
      </c>
      <c r="D209" s="1">
        <f>'PR-RAS'!E213</f>
        <v>0</v>
      </c>
      <c r="E209" s="1">
        <v>0</v>
      </c>
      <c r="F209" s="1">
        <v>0</v>
      </c>
      <c r="G209" s="2">
        <f t="shared" si="0"/>
        <v>1001.48672</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771130.26</v>
      </c>
      <c r="D285" s="1">
        <f>'PR-RAS'!E289</f>
        <v>889010.16</v>
      </c>
      <c r="E285" s="1">
        <v>0</v>
      </c>
      <c r="F285" s="1">
        <v>0</v>
      </c>
      <c r="G285" s="2">
        <f t="shared" si="8"/>
        <v>723958.76471999998</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18868.729999999981</v>
      </c>
      <c r="D286" s="1">
        <f>'PR-RAS'!E290</f>
        <v>14301.539999999921</v>
      </c>
      <c r="E286" s="1">
        <v>0</v>
      </c>
      <c r="F286" s="1">
        <v>0</v>
      </c>
      <c r="G286" s="2">
        <f t="shared" si="8"/>
        <v>13529.465849999948</v>
      </c>
      <c r="H286" s="2">
        <f t="shared" si="9"/>
        <v>0.73000000009778887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14076.92</v>
      </c>
      <c r="D288" s="1">
        <f>'PR-RAS'!E292</f>
        <v>27248.68</v>
      </c>
      <c r="E288" s="1">
        <v>0</v>
      </c>
      <c r="F288" s="1">
        <v>0</v>
      </c>
      <c r="G288" s="2">
        <f t="shared" si="8"/>
        <v>19680.818359999997</v>
      </c>
      <c r="H288" s="2">
        <f t="shared" si="9"/>
        <v>0.3999999999996362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907.44</v>
      </c>
      <c r="D345" s="1">
        <f>'PR-RAS'!E350</f>
        <v>1260.1400000000001</v>
      </c>
      <c r="E345" s="1">
        <v>0</v>
      </c>
      <c r="F345" s="1">
        <v>0</v>
      </c>
      <c r="G345" s="2">
        <f t="shared" si="8"/>
        <v>1179.1356800000001</v>
      </c>
      <c r="H345" s="2">
        <f t="shared" si="9"/>
        <v>0.58000000000015461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907.44</v>
      </c>
      <c r="D358" s="1">
        <f>'PR-RAS'!E363</f>
        <v>62.39</v>
      </c>
      <c r="E358" s="1">
        <v>0</v>
      </c>
      <c r="F358" s="1">
        <v>0</v>
      </c>
      <c r="G358" s="2">
        <f t="shared" si="8"/>
        <v>368.50254000000001</v>
      </c>
      <c r="H358" s="2">
        <f t="shared" si="9"/>
        <v>0.83000000000005514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530.88</v>
      </c>
      <c r="D364" s="1">
        <f>'PR-RAS'!E369</f>
        <v>0</v>
      </c>
      <c r="E364" s="1">
        <v>0</v>
      </c>
      <c r="F364" s="1">
        <v>0</v>
      </c>
      <c r="G364" s="2">
        <f t="shared" si="8"/>
        <v>192.70944</v>
      </c>
      <c r="H364" s="2">
        <f t="shared" si="9"/>
        <v>0.12000000000000455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530.88</v>
      </c>
      <c r="D365" s="1">
        <f>'PR-RAS'!E370</f>
        <v>0</v>
      </c>
      <c r="E365" s="1">
        <v>0</v>
      </c>
      <c r="F365" s="1">
        <v>0</v>
      </c>
      <c r="G365" s="2">
        <f t="shared" si="8"/>
        <v>193.24032</v>
      </c>
      <c r="H365" s="2">
        <f t="shared" si="9"/>
        <v>0.12000000000000455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376.56</v>
      </c>
      <c r="D378" s="1">
        <f>'PR-RAS'!E383</f>
        <v>62.39</v>
      </c>
      <c r="E378" s="1">
        <v>0</v>
      </c>
      <c r="F378" s="1">
        <v>0</v>
      </c>
      <c r="G378" s="2">
        <f t="shared" si="8"/>
        <v>189.00518000000002</v>
      </c>
      <c r="H378" s="2">
        <f t="shared" si="9"/>
        <v>0.82999999999999829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376.56</v>
      </c>
      <c r="D379" s="1">
        <f>'PR-RAS'!E384</f>
        <v>62.39</v>
      </c>
      <c r="E379" s="1">
        <v>0</v>
      </c>
      <c r="F379" s="1">
        <v>0</v>
      </c>
      <c r="G379" s="2">
        <f t="shared" si="8"/>
        <v>189.50652000000002</v>
      </c>
      <c r="H379" s="2">
        <f t="shared" si="9"/>
        <v>0.82999999999999829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1197.75</v>
      </c>
      <c r="E397" s="1">
        <v>0</v>
      </c>
      <c r="F397" s="1">
        <v>0</v>
      </c>
      <c r="G397" s="2">
        <f t="shared" si="8"/>
        <v>948.61800000000005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1197.75</v>
      </c>
      <c r="E398" s="1">
        <v>0</v>
      </c>
      <c r="F398" s="1">
        <v>0</v>
      </c>
      <c r="G398" s="2">
        <f t="shared" si="8"/>
        <v>951.01350000000002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907.44</v>
      </c>
      <c r="D403" s="1">
        <f>'PR-RAS'!E408</f>
        <v>1260.1400000000001</v>
      </c>
      <c r="E403" s="1">
        <v>0</v>
      </c>
      <c r="F403" s="1">
        <v>0</v>
      </c>
      <c r="G403" s="2">
        <f t="shared" si="8"/>
        <v>1377.9434400000002</v>
      </c>
      <c r="H403" s="2">
        <f t="shared" si="9"/>
        <v>0.58000000000015461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789998.99</v>
      </c>
      <c r="D407" s="1">
        <f>'PR-RAS'!E412</f>
        <v>903311.7</v>
      </c>
      <c r="E407" s="1">
        <v>0</v>
      </c>
      <c r="F407" s="1">
        <v>0</v>
      </c>
      <c r="G407" s="2">
        <f t="shared" si="8"/>
        <v>1054228.69034</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772037.7</v>
      </c>
      <c r="D408" s="1">
        <f>'PR-RAS'!E413</f>
        <v>890270.3</v>
      </c>
      <c r="E408" s="1">
        <v>0</v>
      </c>
      <c r="F408" s="1">
        <v>0</v>
      </c>
      <c r="G408" s="2">
        <f t="shared" si="8"/>
        <v>1038899.3680999998</v>
      </c>
      <c r="H408" s="2">
        <f t="shared" si="9"/>
        <v>0.60000000009313226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17961.290000000037</v>
      </c>
      <c r="D409" s="1">
        <f>'PR-RAS'!E414</f>
        <v>13041.399999999907</v>
      </c>
      <c r="E409" s="1">
        <v>0</v>
      </c>
      <c r="F409" s="1">
        <v>0</v>
      </c>
      <c r="G409" s="2">
        <f t="shared" si="8"/>
        <v>17969.988719999939</v>
      </c>
      <c r="H409" s="2">
        <f t="shared" si="9"/>
        <v>0.68999999994412065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14076.92</v>
      </c>
      <c r="D411" s="1">
        <f>'PR-RAS'!E416</f>
        <v>27248.68</v>
      </c>
      <c r="E411" s="1">
        <v>0</v>
      </c>
      <c r="F411" s="1">
        <v>0</v>
      </c>
      <c r="G411" s="2">
        <f t="shared" si="8"/>
        <v>28115.4548</v>
      </c>
      <c r="H411" s="2">
        <f t="shared" si="9"/>
        <v>0.3999999999996362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789998.99</v>
      </c>
      <c r="D633" s="1">
        <f>'PR-RAS'!E639</f>
        <v>903311.7</v>
      </c>
      <c r="E633" s="1">
        <v>0</v>
      </c>
      <c r="F633" s="1">
        <v>0</v>
      </c>
      <c r="G633" s="2">
        <f t="shared" si="10"/>
        <v>1641065.3504799998</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772037.7</v>
      </c>
      <c r="D634" s="1">
        <f>'PR-RAS'!E640</f>
        <v>890270.3</v>
      </c>
      <c r="E634" s="1">
        <v>0</v>
      </c>
      <c r="F634" s="1">
        <v>0</v>
      </c>
      <c r="G634" s="2">
        <f t="shared" si="10"/>
        <v>1615782.0639</v>
      </c>
      <c r="H634" s="2">
        <f t="shared" si="11"/>
        <v>0.60000000009313226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17961.290000000037</v>
      </c>
      <c r="D635" s="1">
        <f>'PR-RAS'!E641</f>
        <v>13041.399999999907</v>
      </c>
      <c r="E635" s="1">
        <v>0</v>
      </c>
      <c r="F635" s="1">
        <v>0</v>
      </c>
      <c r="G635" s="2">
        <f t="shared" si="10"/>
        <v>27923.953059999905</v>
      </c>
      <c r="H635" s="2">
        <f t="shared" si="11"/>
        <v>0.68999999994412065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14076.92</v>
      </c>
      <c r="D637" s="1">
        <f>'PR-RAS'!E643</f>
        <v>27248.68</v>
      </c>
      <c r="E637" s="1">
        <v>0</v>
      </c>
      <c r="F637" s="1">
        <v>0</v>
      </c>
      <c r="G637" s="2">
        <f t="shared" si="10"/>
        <v>43613.242079999996</v>
      </c>
      <c r="H637" s="2">
        <f t="shared" si="11"/>
        <v>0.3999999999996362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32038.210000000036</v>
      </c>
      <c r="D639" s="1">
        <f>'PR-RAS'!E645</f>
        <v>40290.079999999907</v>
      </c>
      <c r="E639" s="1">
        <v>0</v>
      </c>
      <c r="F639" s="1">
        <v>0</v>
      </c>
      <c r="G639" s="2">
        <f t="shared" si="10"/>
        <v>71850.520059999908</v>
      </c>
      <c r="H639" s="2">
        <f t="shared" si="11"/>
        <v>0.28999999994266545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104996.51</v>
      </c>
      <c r="D641" s="1">
        <f>'PR-RAS'!E647</f>
        <v>126302.89</v>
      </c>
      <c r="E641" s="1">
        <v>0</v>
      </c>
      <c r="F641" s="1">
        <v>0</v>
      </c>
      <c r="G641" s="2">
        <f t="shared" si="10"/>
        <v>228865.4656</v>
      </c>
      <c r="H641" s="2">
        <f t="shared" si="11"/>
        <v>0.60000000000582077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33817.120000000003</v>
      </c>
      <c r="D642" s="1">
        <f>'PR-RAS'!E649</f>
        <v>45705.02</v>
      </c>
      <c r="E642" s="1">
        <v>0</v>
      </c>
      <c r="F642" s="1">
        <v>0</v>
      </c>
      <c r="G642" s="2">
        <f t="shared" si="10"/>
        <v>80270.609559999997</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191788.84</v>
      </c>
      <c r="D643" s="1">
        <f>'PR-RAS'!E650</f>
        <v>215457.44</v>
      </c>
      <c r="E643" s="1">
        <v>0</v>
      </c>
      <c r="F643" s="1">
        <v>0</v>
      </c>
      <c r="G643" s="2">
        <f t="shared" si="10"/>
        <v>399775.78823999997</v>
      </c>
      <c r="H643" s="2">
        <f t="shared" si="11"/>
        <v>0.60000000000582077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204966.88</v>
      </c>
      <c r="D644" s="1">
        <f>'PR-RAS'!E651</f>
        <v>188325.39</v>
      </c>
      <c r="E644" s="1">
        <v>0</v>
      </c>
      <c r="F644" s="1">
        <v>0</v>
      </c>
      <c r="G644" s="2">
        <f t="shared" si="10"/>
        <v>373980.15538000001</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20639.079999999987</v>
      </c>
      <c r="D645" s="1">
        <f>'PR-RAS'!E652</f>
        <v>72837.069999999978</v>
      </c>
      <c r="E645" s="1">
        <v>0</v>
      </c>
      <c r="F645" s="1">
        <v>0</v>
      </c>
      <c r="G645" s="2">
        <f t="shared" si="10"/>
        <v>107105.71367999997</v>
      </c>
      <c r="H645" s="2">
        <f t="shared" si="11"/>
        <v>0.1499999999650754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73</v>
      </c>
      <c r="D647" s="1">
        <f>'PR-RAS'!E654</f>
        <v>73</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61</v>
      </c>
      <c r="E649" s="1">
        <v>0</v>
      </c>
      <c r="F649" s="1">
        <v>0</v>
      </c>
      <c r="G649" s="2">
        <f t="shared" si="10"/>
        <v>118.584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2654.46</v>
      </c>
      <c r="D657" s="1">
        <f>'PR-RAS'!E664</f>
        <v>0</v>
      </c>
      <c r="E657" s="1">
        <v>0</v>
      </c>
      <c r="F657" s="1">
        <v>0</v>
      </c>
      <c r="G657" s="2">
        <f t="shared" si="10"/>
        <v>1741.3257600000002</v>
      </c>
      <c r="H657" s="2">
        <f t="shared" si="11"/>
        <v>0.46000000000003638</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722145.35</v>
      </c>
      <c r="D668" s="1">
        <f>'PR-RAS'!E675</f>
        <v>856697.13</v>
      </c>
      <c r="E668" s="1">
        <v>0</v>
      </c>
      <c r="F668" s="1">
        <v>0</v>
      </c>
      <c r="G668" s="2">
        <f t="shared" si="10"/>
        <v>1624504.9198700001</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18227.68</v>
      </c>
      <c r="D688" s="1">
        <f>'PR-RAS'!E695</f>
        <v>9861.69</v>
      </c>
      <c r="E688" s="1">
        <v>0</v>
      </c>
      <c r="F688" s="1">
        <v>0</v>
      </c>
      <c r="G688" s="2">
        <f t="shared" si="10"/>
        <v>26072.378219999999</v>
      </c>
      <c r="H688" s="2">
        <f t="shared" si="11"/>
        <v>0.62999999999919964</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11028.2</v>
      </c>
      <c r="D703" s="1">
        <f>'PR-RAS'!E710</f>
        <v>2265.98</v>
      </c>
      <c r="E703" s="1">
        <v>0</v>
      </c>
      <c r="F703" s="1">
        <v>0</v>
      </c>
      <c r="G703" s="2">
        <f t="shared" si="10"/>
        <v>10923.232319999999</v>
      </c>
      <c r="H703" s="2">
        <f t="shared" si="11"/>
        <v>0.22000000000070941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2442.75</v>
      </c>
      <c r="D710" s="1">
        <f>'PR-RAS'!E717</f>
        <v>1921.04</v>
      </c>
      <c r="E710" s="1">
        <v>0</v>
      </c>
      <c r="F710" s="1">
        <v>0</v>
      </c>
      <c r="G710" s="2">
        <f t="shared" si="10"/>
        <v>4455.9444699999995</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31844.240000000002</v>
      </c>
      <c r="D711" s="1">
        <f>'PR-RAS'!E718</f>
        <v>34899.230000000003</v>
      </c>
      <c r="E711" s="1">
        <v>0</v>
      </c>
      <c r="F711" s="1">
        <v>0</v>
      </c>
      <c r="G711" s="2">
        <f t="shared" si="10"/>
        <v>72166.31700000001</v>
      </c>
      <c r="H711" s="2">
        <f t="shared" si="11"/>
        <v>0.47000000000480213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43.8</v>
      </c>
      <c r="D713" s="1">
        <f>'PR-RAS'!E720</f>
        <v>359.99</v>
      </c>
      <c r="E713" s="1">
        <v>0</v>
      </c>
      <c r="F713" s="1">
        <v>0</v>
      </c>
      <c r="G713" s="2">
        <f t="shared" si="10"/>
        <v>543.81135999999992</v>
      </c>
      <c r="H713" s="2">
        <f t="shared" si="11"/>
        <v>0.20999999999999375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136272.41</v>
      </c>
      <c r="D1480" s="6"/>
      <c r="E1480" s="6">
        <v>0</v>
      </c>
      <c r="F1480" s="6">
        <v>0</v>
      </c>
      <c r="G1480" s="7">
        <f t="shared" ref="G1480:G1580" si="34">B1480/1000*C1480</f>
        <v>136.27241000000001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907653.07</v>
      </c>
      <c r="D1481" s="1">
        <v>0</v>
      </c>
      <c r="E1481" s="1">
        <v>0</v>
      </c>
      <c r="F1481" s="1">
        <v>0</v>
      </c>
      <c r="G1481" s="2">
        <f t="shared" si="34"/>
        <v>1815.3061399999999</v>
      </c>
      <c r="H1481" s="2">
        <f t="shared" si="35"/>
        <v>6.9999999948777258E-2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906392.92999999993</v>
      </c>
      <c r="D1483" s="1">
        <v>0</v>
      </c>
      <c r="E1483" s="1">
        <v>0</v>
      </c>
      <c r="F1483" s="1">
        <v>0</v>
      </c>
      <c r="G1483" s="2">
        <f t="shared" si="34"/>
        <v>3625.5717199999999</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755378.15</v>
      </c>
      <c r="D1484" s="1">
        <v>0</v>
      </c>
      <c r="E1484" s="1">
        <v>0</v>
      </c>
      <c r="F1484" s="1">
        <v>0</v>
      </c>
      <c r="G1484" s="2">
        <f t="shared" si="34"/>
        <v>3776.89075</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149891.32999999999</v>
      </c>
      <c r="D1485" s="1">
        <v>0</v>
      </c>
      <c r="E1485" s="1">
        <v>0</v>
      </c>
      <c r="F1485" s="1">
        <v>0</v>
      </c>
      <c r="G1485" s="2">
        <f t="shared" si="34"/>
        <v>899.34797999999989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290.20999999999998</v>
      </c>
      <c r="D1486" s="1">
        <v>0</v>
      </c>
      <c r="E1486" s="1">
        <v>0</v>
      </c>
      <c r="F1486" s="1">
        <v>0</v>
      </c>
      <c r="G1486" s="2">
        <f t="shared" si="34"/>
        <v>2.0314700000000001</v>
      </c>
      <c r="H1486" s="2">
        <f t="shared" si="35"/>
        <v>0.20999999999997954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833.24</v>
      </c>
      <c r="D1491" s="1">
        <v>0</v>
      </c>
      <c r="E1491" s="1">
        <v>0</v>
      </c>
      <c r="F1491" s="1">
        <v>0</v>
      </c>
      <c r="G1491" s="2">
        <f t="shared" si="34"/>
        <v>9.9988799999999998</v>
      </c>
      <c r="H1491" s="2">
        <f t="shared" si="35"/>
        <v>0.24000000000000909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1260.1400000000001</v>
      </c>
      <c r="D1492" s="1">
        <v>0</v>
      </c>
      <c r="E1492" s="1">
        <v>0</v>
      </c>
      <c r="F1492" s="1">
        <v>0</v>
      </c>
      <c r="G1492" s="2">
        <f t="shared" si="34"/>
        <v>16.381820000000001</v>
      </c>
      <c r="H1492" s="2">
        <f t="shared" si="35"/>
        <v>0.14000000000010004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877904.44000000006</v>
      </c>
      <c r="D1499" s="1">
        <v>0</v>
      </c>
      <c r="E1499" s="1">
        <v>0</v>
      </c>
      <c r="F1499" s="1">
        <v>0</v>
      </c>
      <c r="G1499" s="2">
        <f t="shared" si="34"/>
        <v>17558.088800000001</v>
      </c>
      <c r="H1499" s="2">
        <f t="shared" si="35"/>
        <v>0.44000000006053597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876644.3</v>
      </c>
      <c r="D1501" s="1">
        <v>0</v>
      </c>
      <c r="E1501" s="1">
        <v>0</v>
      </c>
      <c r="F1501" s="1">
        <v>0</v>
      </c>
      <c r="G1501" s="2">
        <f t="shared" si="34"/>
        <v>19286.174599999998</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735427.3</v>
      </c>
      <c r="D1502" s="1">
        <v>0</v>
      </c>
      <c r="E1502" s="1">
        <v>0</v>
      </c>
      <c r="F1502" s="1">
        <v>0</v>
      </c>
      <c r="G1502" s="2">
        <f t="shared" si="34"/>
        <v>16914.8279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139469.28</v>
      </c>
      <c r="D1503" s="1">
        <v>0</v>
      </c>
      <c r="E1503" s="1">
        <v>0</v>
      </c>
      <c r="F1503" s="1">
        <v>0</v>
      </c>
      <c r="G1503" s="2">
        <f t="shared" si="34"/>
        <v>3347.2627200000002</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371.87</v>
      </c>
      <c r="D1504" s="1">
        <v>0</v>
      </c>
      <c r="E1504" s="1">
        <v>0</v>
      </c>
      <c r="F1504" s="1">
        <v>0</v>
      </c>
      <c r="G1504" s="2">
        <f t="shared" si="34"/>
        <v>9.2967500000000012</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1375.85</v>
      </c>
      <c r="D1509" s="1">
        <v>0</v>
      </c>
      <c r="E1509" s="1">
        <v>0</v>
      </c>
      <c r="F1509" s="1">
        <v>0</v>
      </c>
      <c r="G1509" s="2">
        <f t="shared" si="34"/>
        <v>41.275499999999994</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1260.1400000000001</v>
      </c>
      <c r="D1510" s="1">
        <v>0</v>
      </c>
      <c r="E1510" s="1">
        <v>0</v>
      </c>
      <c r="F1510" s="1">
        <v>0</v>
      </c>
      <c r="G1510" s="2">
        <f t="shared" si="34"/>
        <v>39.064340000000001</v>
      </c>
      <c r="H1510" s="2">
        <f t="shared" si="35"/>
        <v>0.14000000000010004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166021.03999999992</v>
      </c>
      <c r="D1517" s="1">
        <v>0</v>
      </c>
      <c r="E1517" s="1">
        <v>0</v>
      </c>
      <c r="F1517" s="1">
        <v>0</v>
      </c>
      <c r="G1517" s="2">
        <f t="shared" si="34"/>
        <v>6308.7995199999968</v>
      </c>
      <c r="H1517" s="2">
        <f t="shared" si="35"/>
        <v>3.9999999920837581E-2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166021.04</v>
      </c>
      <c r="D1576" s="1">
        <v>0</v>
      </c>
      <c r="E1576" s="1">
        <v>0</v>
      </c>
      <c r="F1576" s="1">
        <v>0</v>
      </c>
      <c r="G1576" s="2">
        <f t="shared" si="34"/>
        <v>16104.04088</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11244.48</v>
      </c>
      <c r="D1577" s="1">
        <v>0</v>
      </c>
      <c r="E1577" s="1">
        <v>0</v>
      </c>
      <c r="F1577" s="1">
        <v>0</v>
      </c>
      <c r="G1577" s="2">
        <f t="shared" si="34"/>
        <v>1101.95904</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154776.56</v>
      </c>
      <c r="D1578" s="1">
        <v>0</v>
      </c>
      <c r="E1578" s="1">
        <v>0</v>
      </c>
      <c r="F1578" s="1">
        <v>0</v>
      </c>
      <c r="G1578" s="2">
        <f t="shared" si="34"/>
        <v>15322.879440000001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23202</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789998.99</v>
      </c>
      <c r="I16" s="170">
        <f>'PR-RAS'!E6</f>
        <v>903311.7</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771130.26</v>
      </c>
      <c r="I17" s="170">
        <f>'PR-RAS'!E151</f>
        <v>889010.16</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32038.210000000036</v>
      </c>
      <c r="I18" s="170">
        <f>'PR-RAS'!E645</f>
        <v>40290.079999999907</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136272.41</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166021.03999999992</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166021.04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4" zoomScaleNormal="100" workbookViewId="0">
      <selection activeCell="E676" sqref="E67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789998.99</v>
      </c>
      <c r="E6" s="51">
        <f>E7+E44+E50+E82+E106+E124+E133+E139</f>
        <v>903311.7</v>
      </c>
      <c r="F6" s="52">
        <f t="shared" ref="F6:F131" si="0">IF(D6&lt;&gt;0,IF(E6/D6&gt;=100,"&gt;&gt;100",E6/D6*100),"-")</f>
        <v>114.34339935042195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743027.49</v>
      </c>
      <c r="E50" s="51">
        <f>E51+E54+E59+E62+E65+E68+E71+E74+E77</f>
        <v>866558.82</v>
      </c>
      <c r="F50" s="52">
        <f t="shared" si="0"/>
        <v>116.62540507081374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2654.46</v>
      </c>
      <c r="E59" s="51">
        <f t="shared" si="12"/>
        <v>0</v>
      </c>
      <c r="F59" s="52">
        <f t="shared" si="0"/>
        <v>0</v>
      </c>
    </row>
    <row r="60" spans="1:6" ht="12" x14ac:dyDescent="0.2">
      <c r="A60" s="53">
        <v>6331</v>
      </c>
      <c r="B60" s="86" t="s">
        <v>166</v>
      </c>
      <c r="C60" s="50" t="s">
        <v>167</v>
      </c>
      <c r="D60" s="242">
        <v>2654.46</v>
      </c>
      <c r="E60" s="242"/>
      <c r="F60" s="52">
        <f t="shared" si="0"/>
        <v>0</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722145.35</v>
      </c>
      <c r="E68" s="51">
        <f t="shared" si="15"/>
        <v>856697.13</v>
      </c>
      <c r="F68" s="52">
        <f t="shared" si="0"/>
        <v>118.63222964739717</v>
      </c>
    </row>
    <row r="69" spans="1:6" ht="12.75" customHeight="1" x14ac:dyDescent="0.2">
      <c r="A69" s="53" t="s">
        <v>184</v>
      </c>
      <c r="B69" s="85" t="s">
        <v>185</v>
      </c>
      <c r="C69" s="50" t="s">
        <v>184</v>
      </c>
      <c r="D69" s="242">
        <v>722145.35</v>
      </c>
      <c r="E69" s="242">
        <v>856697.13</v>
      </c>
      <c r="F69" s="52">
        <f t="shared" si="0"/>
        <v>118.63222964739717</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18227.68</v>
      </c>
      <c r="E74" s="51">
        <f t="shared" si="17"/>
        <v>9861.69</v>
      </c>
      <c r="F74" s="52">
        <f t="shared" si="0"/>
        <v>54.102826031617845</v>
      </c>
    </row>
    <row r="75" spans="1:6" ht="12.75" customHeight="1" x14ac:dyDescent="0.2">
      <c r="A75" s="53" t="s">
        <v>196</v>
      </c>
      <c r="B75" s="85" t="s">
        <v>197</v>
      </c>
      <c r="C75" s="50" t="s">
        <v>196</v>
      </c>
      <c r="D75" s="242">
        <v>18227.68</v>
      </c>
      <c r="E75" s="242">
        <v>9861.69</v>
      </c>
      <c r="F75" s="52">
        <f t="shared" si="0"/>
        <v>54.102826031617845</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0.15</v>
      </c>
      <c r="E82" s="51">
        <f t="shared" si="19"/>
        <v>0</v>
      </c>
      <c r="F82" s="52">
        <f t="shared" si="0"/>
        <v>0</v>
      </c>
    </row>
    <row r="83" spans="1:6" ht="12.75" customHeight="1" x14ac:dyDescent="0.2">
      <c r="A83" s="53">
        <v>641</v>
      </c>
      <c r="B83" s="85" t="s">
        <v>212</v>
      </c>
      <c r="C83" s="50" t="s">
        <v>213</v>
      </c>
      <c r="D83" s="51">
        <f t="shared" ref="D83:E83" si="20">SUM(D84:D90)</f>
        <v>0.15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0.15</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11028.2</v>
      </c>
      <c r="E106" s="51">
        <f t="shared" si="23"/>
        <v>2265.98</v>
      </c>
      <c r="F106" s="52">
        <f t="shared" si="0"/>
        <v>20.547142779420032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11028.2</v>
      </c>
      <c r="E112" s="51">
        <f t="shared" si="25"/>
        <v>2265.98</v>
      </c>
      <c r="F112" s="52">
        <f t="shared" si="0"/>
        <v>20.547142779420032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11028.2</v>
      </c>
      <c r="E117" s="242">
        <v>2265.98</v>
      </c>
      <c r="F117" s="52">
        <f t="shared" si="0"/>
        <v>20.547142779420032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2971.67</v>
      </c>
      <c r="E124" s="51">
        <f t="shared" si="27"/>
        <v>5959.85</v>
      </c>
      <c r="F124" s="52">
        <f t="shared" si="0"/>
        <v>200.55557985913643</v>
      </c>
    </row>
    <row r="125" spans="1:6" ht="12.75" customHeight="1" x14ac:dyDescent="0.2">
      <c r="A125" s="53">
        <v>661</v>
      </c>
      <c r="B125" s="86" t="s">
        <v>296</v>
      </c>
      <c r="C125" s="50" t="s">
        <v>297</v>
      </c>
      <c r="D125" s="51">
        <f t="shared" ref="D125:E125" si="28">SUM(D126:D127)</f>
        <v>110.16</v>
      </c>
      <c r="E125" s="51">
        <f t="shared" si="28"/>
        <v>1233.98</v>
      </c>
      <c r="F125" s="52">
        <f t="shared" si="0"/>
        <v>1120.1706608569355</v>
      </c>
    </row>
    <row r="126" spans="1:6" ht="12.75" customHeight="1" x14ac:dyDescent="0.2">
      <c r="A126" s="53">
        <v>6614</v>
      </c>
      <c r="B126" s="86" t="s">
        <v>298</v>
      </c>
      <c r="C126" s="50" t="s">
        <v>299</v>
      </c>
      <c r="D126" s="242">
        <v>110.16</v>
      </c>
      <c r="E126" s="242">
        <v>45</v>
      </c>
      <c r="F126" s="52">
        <f t="shared" si="0"/>
        <v>40.849673202614376</v>
      </c>
    </row>
    <row r="127" spans="1:6" ht="12.75" customHeight="1" x14ac:dyDescent="0.2">
      <c r="A127" s="53">
        <v>6615</v>
      </c>
      <c r="B127" s="86" t="s">
        <v>300</v>
      </c>
      <c r="C127" s="50" t="s">
        <v>301</v>
      </c>
      <c r="D127" s="242">
        <v>0</v>
      </c>
      <c r="E127" s="242">
        <v>1188.98</v>
      </c>
      <c r="F127" s="52" t="str">
        <f t="shared" si="0"/>
        <v>-</v>
      </c>
    </row>
    <row r="128" spans="1:6" ht="22.8" x14ac:dyDescent="0.2">
      <c r="A128" s="53">
        <v>663</v>
      </c>
      <c r="B128" s="231" t="s">
        <v>302</v>
      </c>
      <c r="C128" s="50" t="s">
        <v>303</v>
      </c>
      <c r="D128" s="51">
        <f t="shared" ref="D128:E128" si="29">SUM(D129:D132)</f>
        <v>2861.51</v>
      </c>
      <c r="E128" s="51">
        <f t="shared" si="29"/>
        <v>4725.87</v>
      </c>
      <c r="F128" s="52">
        <f t="shared" si="0"/>
        <v>165.15301361868381</v>
      </c>
    </row>
    <row r="129" spans="1:6" ht="12.75" customHeight="1" x14ac:dyDescent="0.2">
      <c r="A129" s="53">
        <v>6631</v>
      </c>
      <c r="B129" s="86" t="s">
        <v>304</v>
      </c>
      <c r="C129" s="50" t="s">
        <v>305</v>
      </c>
      <c r="D129" s="242">
        <v>2256.29</v>
      </c>
      <c r="E129" s="242">
        <v>4590</v>
      </c>
      <c r="F129" s="52">
        <f t="shared" si="0"/>
        <v>203.43129650887076</v>
      </c>
    </row>
    <row r="130" spans="1:6" ht="12.75" customHeight="1" x14ac:dyDescent="0.2">
      <c r="A130" s="53">
        <v>6632</v>
      </c>
      <c r="B130" s="232" t="s">
        <v>306</v>
      </c>
      <c r="C130" s="50" t="s">
        <v>307</v>
      </c>
      <c r="D130" s="242">
        <v>605.22</v>
      </c>
      <c r="E130" s="242">
        <v>135.87</v>
      </c>
      <c r="F130" s="52">
        <f t="shared" si="0"/>
        <v>22.449687716863291</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32971.480000000003</v>
      </c>
      <c r="E133" s="51">
        <f t="shared" si="30"/>
        <v>28527.05</v>
      </c>
      <c r="F133" s="52">
        <f t="shared" ref="F133:F223" si="31">IF(D133&lt;&gt;0,IF(E133/D133&gt;=100,"&gt;&gt;100",E133/D133*100),"-")</f>
        <v>86.520380644120294</v>
      </c>
    </row>
    <row r="134" spans="1:6" ht="22.8" x14ac:dyDescent="0.2">
      <c r="A134" s="53">
        <v>671</v>
      </c>
      <c r="B134" s="232" t="s">
        <v>314</v>
      </c>
      <c r="C134" s="50" t="s">
        <v>315</v>
      </c>
      <c r="D134" s="51">
        <f t="shared" ref="D134:E134" si="32">SUM(D135:D137)</f>
        <v>32971.480000000003</v>
      </c>
      <c r="E134" s="51">
        <f t="shared" si="32"/>
        <v>28527.05</v>
      </c>
      <c r="F134" s="52">
        <f t="shared" si="31"/>
        <v>86.520380644120294</v>
      </c>
    </row>
    <row r="135" spans="1:6" ht="12.75" customHeight="1" x14ac:dyDescent="0.2">
      <c r="A135" s="53">
        <v>6711</v>
      </c>
      <c r="B135" s="85" t="s">
        <v>316</v>
      </c>
      <c r="C135" s="50" t="s">
        <v>317</v>
      </c>
      <c r="D135" s="242">
        <v>32971.480000000003</v>
      </c>
      <c r="E135" s="242">
        <v>28527.05</v>
      </c>
      <c r="F135" s="52">
        <f t="shared" si="31"/>
        <v>86.520380644120294</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771130.26</v>
      </c>
      <c r="E151" s="51">
        <f t="shared" si="35"/>
        <v>889010.16</v>
      </c>
      <c r="F151" s="52">
        <f t="shared" si="31"/>
        <v>115.28663912112592</v>
      </c>
    </row>
    <row r="152" spans="1:6" ht="12.75" customHeight="1" x14ac:dyDescent="0.2">
      <c r="A152" s="53">
        <v>31</v>
      </c>
      <c r="B152" s="85" t="s">
        <v>349</v>
      </c>
      <c r="C152" s="50" t="s">
        <v>35</v>
      </c>
      <c r="D152" s="51">
        <f t="shared" ref="D152:E152" si="36">D153+D158+D159</f>
        <v>663410.30000000005</v>
      </c>
      <c r="E152" s="51">
        <f t="shared" si="36"/>
        <v>738481.64000000013</v>
      </c>
      <c r="F152" s="52">
        <f t="shared" si="31"/>
        <v>111.3159744429654</v>
      </c>
    </row>
    <row r="153" spans="1:6" ht="12.75" customHeight="1" x14ac:dyDescent="0.2">
      <c r="A153" s="53">
        <v>311</v>
      </c>
      <c r="B153" s="85" t="s">
        <v>350</v>
      </c>
      <c r="C153" s="50" t="s">
        <v>351</v>
      </c>
      <c r="D153" s="51">
        <f t="shared" ref="D153:E153" si="37">SUM(D154:D157)</f>
        <v>553344.18000000005</v>
      </c>
      <c r="E153" s="51">
        <f t="shared" si="37"/>
        <v>615288.05000000005</v>
      </c>
      <c r="F153" s="52">
        <f t="shared" si="31"/>
        <v>111.19445586289531</v>
      </c>
    </row>
    <row r="154" spans="1:6" ht="12.75" customHeight="1" x14ac:dyDescent="0.2">
      <c r="A154" s="53">
        <v>3111</v>
      </c>
      <c r="B154" s="85" t="s">
        <v>352</v>
      </c>
      <c r="C154" s="50" t="s">
        <v>353</v>
      </c>
      <c r="D154" s="242">
        <v>540967.28</v>
      </c>
      <c r="E154" s="242">
        <v>603628.9</v>
      </c>
      <c r="F154" s="52">
        <f t="shared" si="31"/>
        <v>111.58325509077001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12128.47</v>
      </c>
      <c r="E156" s="242">
        <v>10928.91</v>
      </c>
      <c r="F156" s="52">
        <f t="shared" si="31"/>
        <v>90.109552152909643</v>
      </c>
    </row>
    <row r="157" spans="1:6" ht="12.75" customHeight="1" x14ac:dyDescent="0.2">
      <c r="A157" s="53">
        <v>3114</v>
      </c>
      <c r="B157" s="85" t="s">
        <v>358</v>
      </c>
      <c r="C157" s="50" t="s">
        <v>359</v>
      </c>
      <c r="D157" s="242">
        <v>248.43</v>
      </c>
      <c r="E157" s="242">
        <v>730.24</v>
      </c>
      <c r="F157" s="52">
        <f t="shared" si="31"/>
        <v>293.94195548041699</v>
      </c>
    </row>
    <row r="158" spans="1:6" ht="12.75" customHeight="1" x14ac:dyDescent="0.2">
      <c r="A158" s="53">
        <v>312</v>
      </c>
      <c r="B158" s="85" t="s">
        <v>360</v>
      </c>
      <c r="C158" s="50" t="s">
        <v>361</v>
      </c>
      <c r="D158" s="242">
        <v>20524.77</v>
      </c>
      <c r="E158" s="242">
        <v>27429.15</v>
      </c>
      <c r="F158" s="52">
        <f t="shared" si="31"/>
        <v>133.63925637169137</v>
      </c>
    </row>
    <row r="159" spans="1:6" ht="12.75" customHeight="1" x14ac:dyDescent="0.2">
      <c r="A159" s="53">
        <v>313</v>
      </c>
      <c r="B159" s="85" t="s">
        <v>362</v>
      </c>
      <c r="C159" s="50" t="s">
        <v>363</v>
      </c>
      <c r="D159" s="51">
        <f t="shared" ref="D159:E159" si="38">SUM(D160:D162)</f>
        <v>89541.35</v>
      </c>
      <c r="E159" s="51">
        <f t="shared" si="38"/>
        <v>95764.44</v>
      </c>
      <c r="F159" s="52">
        <f t="shared" si="31"/>
        <v>106.94996222415676</v>
      </c>
    </row>
    <row r="160" spans="1:6" ht="12.75" customHeight="1" x14ac:dyDescent="0.2">
      <c r="A160" s="53">
        <v>3131</v>
      </c>
      <c r="B160" s="85" t="s">
        <v>142</v>
      </c>
      <c r="C160" s="50" t="s">
        <v>364</v>
      </c>
      <c r="D160" s="242">
        <v>40.340000000000003</v>
      </c>
      <c r="E160" s="242"/>
      <c r="F160" s="52">
        <f t="shared" si="31"/>
        <v>0</v>
      </c>
    </row>
    <row r="161" spans="1:6" ht="12.75" customHeight="1" x14ac:dyDescent="0.2">
      <c r="A161" s="53">
        <v>3132</v>
      </c>
      <c r="B161" s="85" t="s">
        <v>365</v>
      </c>
      <c r="C161" s="50" t="s">
        <v>366</v>
      </c>
      <c r="D161" s="242">
        <v>89281.66</v>
      </c>
      <c r="E161" s="242">
        <v>95764.44</v>
      </c>
      <c r="F161" s="52">
        <f t="shared" si="31"/>
        <v>107.26104330945458</v>
      </c>
    </row>
    <row r="162" spans="1:6" ht="12.75" customHeight="1" x14ac:dyDescent="0.2">
      <c r="A162" s="53">
        <v>3133</v>
      </c>
      <c r="B162" s="85" t="s">
        <v>367</v>
      </c>
      <c r="C162" s="50" t="s">
        <v>368</v>
      </c>
      <c r="D162" s="242">
        <v>219.35</v>
      </c>
      <c r="E162" s="242"/>
      <c r="F162" s="52">
        <f t="shared" si="31"/>
        <v>0</v>
      </c>
    </row>
    <row r="163" spans="1:6" ht="12.75" customHeight="1" x14ac:dyDescent="0.2">
      <c r="A163" s="53">
        <v>32</v>
      </c>
      <c r="B163" s="85" t="s">
        <v>369</v>
      </c>
      <c r="C163" s="50" t="s">
        <v>370</v>
      </c>
      <c r="D163" s="51">
        <f t="shared" ref="D163:E163" si="39">D164+D169+D177+D187+D188</f>
        <v>102565.96</v>
      </c>
      <c r="E163" s="51">
        <f t="shared" si="39"/>
        <v>150238.30999999997</v>
      </c>
      <c r="F163" s="52">
        <f t="shared" si="31"/>
        <v>146.47969950264198</v>
      </c>
    </row>
    <row r="164" spans="1:6" ht="12.75" customHeight="1" x14ac:dyDescent="0.2">
      <c r="A164" s="53">
        <v>321</v>
      </c>
      <c r="B164" s="85" t="s">
        <v>371</v>
      </c>
      <c r="C164" s="50" t="s">
        <v>372</v>
      </c>
      <c r="D164" s="51">
        <f t="shared" ref="D164:E164" si="40">SUM(D165:D168)</f>
        <v>36072.370000000003</v>
      </c>
      <c r="E164" s="51">
        <f t="shared" si="40"/>
        <v>42139.93</v>
      </c>
      <c r="F164" s="52">
        <f t="shared" si="31"/>
        <v>116.82051941693878</v>
      </c>
    </row>
    <row r="165" spans="1:6" ht="12.75" customHeight="1" x14ac:dyDescent="0.2">
      <c r="A165" s="53">
        <v>3211</v>
      </c>
      <c r="B165" s="85" t="s">
        <v>373</v>
      </c>
      <c r="C165" s="50" t="s">
        <v>374</v>
      </c>
      <c r="D165" s="242">
        <v>2850.47</v>
      </c>
      <c r="E165" s="242">
        <v>5374.5</v>
      </c>
      <c r="F165" s="52">
        <f t="shared" si="31"/>
        <v>188.54785351187701</v>
      </c>
    </row>
    <row r="166" spans="1:6" ht="12.75" customHeight="1" x14ac:dyDescent="0.2">
      <c r="A166" s="53">
        <v>3212</v>
      </c>
      <c r="B166" s="85" t="s">
        <v>375</v>
      </c>
      <c r="C166" s="50" t="s">
        <v>376</v>
      </c>
      <c r="D166" s="242">
        <v>31844.240000000002</v>
      </c>
      <c r="E166" s="242">
        <v>34899.230000000003</v>
      </c>
      <c r="F166" s="52">
        <f t="shared" si="31"/>
        <v>109.5935403074465</v>
      </c>
    </row>
    <row r="167" spans="1:6" ht="12.75" customHeight="1" x14ac:dyDescent="0.2">
      <c r="A167" s="53">
        <v>3213</v>
      </c>
      <c r="B167" s="85" t="s">
        <v>377</v>
      </c>
      <c r="C167" s="50" t="s">
        <v>378</v>
      </c>
      <c r="D167" s="242">
        <v>722.01</v>
      </c>
      <c r="E167" s="242">
        <v>750</v>
      </c>
      <c r="F167" s="52">
        <f t="shared" si="31"/>
        <v>103.87667760834339</v>
      </c>
    </row>
    <row r="168" spans="1:6" ht="12.75" customHeight="1" x14ac:dyDescent="0.2">
      <c r="A168" s="53">
        <v>3214</v>
      </c>
      <c r="B168" s="85" t="s">
        <v>379</v>
      </c>
      <c r="C168" s="50" t="s">
        <v>380</v>
      </c>
      <c r="D168" s="242">
        <v>655.65</v>
      </c>
      <c r="E168" s="242">
        <v>1116.2</v>
      </c>
      <c r="F168" s="52">
        <f t="shared" si="31"/>
        <v>170.24327003736749</v>
      </c>
    </row>
    <row r="169" spans="1:6" ht="12.75" customHeight="1" x14ac:dyDescent="0.2">
      <c r="A169" s="53">
        <v>322</v>
      </c>
      <c r="B169" s="85" t="s">
        <v>381</v>
      </c>
      <c r="C169" s="50" t="s">
        <v>382</v>
      </c>
      <c r="D169" s="51">
        <f t="shared" ref="D169:E169" si="41">SUM(D170:D176)</f>
        <v>38182.79</v>
      </c>
      <c r="E169" s="51">
        <f t="shared" si="41"/>
        <v>72795.56</v>
      </c>
      <c r="F169" s="52">
        <f t="shared" si="31"/>
        <v>190.65018559408571</v>
      </c>
    </row>
    <row r="170" spans="1:6" ht="12.75" customHeight="1" x14ac:dyDescent="0.2">
      <c r="A170" s="53">
        <v>3221</v>
      </c>
      <c r="B170" s="85" t="s">
        <v>383</v>
      </c>
      <c r="C170" s="50" t="s">
        <v>384</v>
      </c>
      <c r="D170" s="242">
        <v>7893.27</v>
      </c>
      <c r="E170" s="242">
        <v>8021.88</v>
      </c>
      <c r="F170" s="52">
        <f t="shared" si="31"/>
        <v>101.62936273559626</v>
      </c>
    </row>
    <row r="171" spans="1:6" ht="12.75" customHeight="1" x14ac:dyDescent="0.2">
      <c r="A171" s="53">
        <v>3222</v>
      </c>
      <c r="B171" s="85" t="s">
        <v>385</v>
      </c>
      <c r="C171" s="50" t="s">
        <v>386</v>
      </c>
      <c r="D171" s="242">
        <v>20312.419999999998</v>
      </c>
      <c r="E171" s="242">
        <v>45655.91</v>
      </c>
      <c r="F171" s="52">
        <f t="shared" si="31"/>
        <v>224.76844216494149</v>
      </c>
    </row>
    <row r="172" spans="1:6" ht="12.75" customHeight="1" x14ac:dyDescent="0.2">
      <c r="A172" s="53">
        <v>3223</v>
      </c>
      <c r="B172" s="85" t="s">
        <v>387</v>
      </c>
      <c r="C172" s="50" t="s">
        <v>388</v>
      </c>
      <c r="D172" s="242">
        <v>6829.61</v>
      </c>
      <c r="E172" s="242">
        <v>4671.91</v>
      </c>
      <c r="F172" s="52">
        <f t="shared" si="31"/>
        <v>68.406687936792878</v>
      </c>
    </row>
    <row r="173" spans="1:6" ht="12.75" customHeight="1" x14ac:dyDescent="0.2">
      <c r="A173" s="53">
        <v>3224</v>
      </c>
      <c r="B173" s="85" t="s">
        <v>389</v>
      </c>
      <c r="C173" s="50" t="s">
        <v>390</v>
      </c>
      <c r="D173" s="242">
        <v>1141.73</v>
      </c>
      <c r="E173" s="242">
        <v>1317.3</v>
      </c>
      <c r="F173" s="52">
        <f t="shared" si="31"/>
        <v>115.37754109990979</v>
      </c>
    </row>
    <row r="174" spans="1:6" ht="12.75" customHeight="1" x14ac:dyDescent="0.2">
      <c r="A174" s="53">
        <v>3225</v>
      </c>
      <c r="B174" s="85" t="s">
        <v>391</v>
      </c>
      <c r="C174" s="50" t="s">
        <v>392</v>
      </c>
      <c r="D174" s="242">
        <v>1980.05</v>
      </c>
      <c r="E174" s="242">
        <v>13128.56</v>
      </c>
      <c r="F174" s="52">
        <f t="shared" si="31"/>
        <v>663.04184237771778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25.71</v>
      </c>
      <c r="E176" s="242"/>
      <c r="F176" s="52">
        <f t="shared" si="31"/>
        <v>0</v>
      </c>
    </row>
    <row r="177" spans="1:6" ht="12.75" customHeight="1" x14ac:dyDescent="0.2">
      <c r="A177" s="53">
        <v>323</v>
      </c>
      <c r="B177" s="85" t="s">
        <v>397</v>
      </c>
      <c r="C177" s="50" t="s">
        <v>398</v>
      </c>
      <c r="D177" s="51">
        <f t="shared" ref="D177:E177" si="42">SUM(D178:D186)</f>
        <v>17671.390000000003</v>
      </c>
      <c r="E177" s="51">
        <f t="shared" si="42"/>
        <v>33989.24</v>
      </c>
      <c r="F177" s="52">
        <f t="shared" si="31"/>
        <v>192.34050066237003</v>
      </c>
    </row>
    <row r="178" spans="1:6" ht="12.75" customHeight="1" x14ac:dyDescent="0.2">
      <c r="A178" s="53">
        <v>3231</v>
      </c>
      <c r="B178" s="85" t="s">
        <v>399</v>
      </c>
      <c r="C178" s="50" t="s">
        <v>400</v>
      </c>
      <c r="D178" s="242">
        <v>1955.29</v>
      </c>
      <c r="E178" s="242">
        <v>1180.05</v>
      </c>
      <c r="F178" s="52">
        <f t="shared" si="31"/>
        <v>60.351661390381985</v>
      </c>
    </row>
    <row r="179" spans="1:6" ht="12.75" customHeight="1" x14ac:dyDescent="0.2">
      <c r="A179" s="53">
        <v>3232</v>
      </c>
      <c r="B179" s="85" t="s">
        <v>401</v>
      </c>
      <c r="C179" s="50" t="s">
        <v>402</v>
      </c>
      <c r="D179" s="242">
        <v>5549.25</v>
      </c>
      <c r="E179" s="242">
        <v>4761.3999999999996</v>
      </c>
      <c r="F179" s="52">
        <f t="shared" si="31"/>
        <v>85.802585935036262</v>
      </c>
    </row>
    <row r="180" spans="1:6" ht="12.75" customHeight="1" x14ac:dyDescent="0.2">
      <c r="A180" s="53">
        <v>3233</v>
      </c>
      <c r="B180" s="85" t="s">
        <v>403</v>
      </c>
      <c r="C180" s="50" t="s">
        <v>404</v>
      </c>
      <c r="D180" s="242">
        <v>254.83</v>
      </c>
      <c r="E180" s="242">
        <v>254.88</v>
      </c>
      <c r="F180" s="52">
        <f t="shared" si="31"/>
        <v>100.0196209237531</v>
      </c>
    </row>
    <row r="181" spans="1:6" ht="12.75" customHeight="1" x14ac:dyDescent="0.2">
      <c r="A181" s="53">
        <v>3234</v>
      </c>
      <c r="B181" s="85" t="s">
        <v>405</v>
      </c>
      <c r="C181" s="50" t="s">
        <v>406</v>
      </c>
      <c r="D181" s="242">
        <v>2534.23</v>
      </c>
      <c r="E181" s="242">
        <v>2060.2600000000002</v>
      </c>
      <c r="F181" s="52">
        <f t="shared" si="31"/>
        <v>81.297277674086416</v>
      </c>
    </row>
    <row r="182" spans="1:6" ht="12.75" customHeight="1" x14ac:dyDescent="0.2">
      <c r="A182" s="53">
        <v>3235</v>
      </c>
      <c r="B182" s="85" t="s">
        <v>407</v>
      </c>
      <c r="C182" s="50" t="s">
        <v>408</v>
      </c>
      <c r="D182" s="242">
        <v>745.57</v>
      </c>
      <c r="E182" s="242">
        <v>646</v>
      </c>
      <c r="F182" s="52">
        <f t="shared" si="31"/>
        <v>86.645117158683945</v>
      </c>
    </row>
    <row r="183" spans="1:6" ht="12.75" customHeight="1" x14ac:dyDescent="0.2">
      <c r="A183" s="53">
        <v>3236</v>
      </c>
      <c r="B183" s="85" t="s">
        <v>409</v>
      </c>
      <c r="C183" s="50" t="s">
        <v>410</v>
      </c>
      <c r="D183" s="242">
        <v>300.29000000000002</v>
      </c>
      <c r="E183" s="242">
        <v>709.76</v>
      </c>
      <c r="F183" s="52">
        <f t="shared" si="31"/>
        <v>236.35818708581704</v>
      </c>
    </row>
    <row r="184" spans="1:6" ht="12.75" customHeight="1" x14ac:dyDescent="0.2">
      <c r="A184" s="53">
        <v>3237</v>
      </c>
      <c r="B184" s="85" t="s">
        <v>411</v>
      </c>
      <c r="C184" s="50" t="s">
        <v>412</v>
      </c>
      <c r="D184" s="242">
        <v>2967.35</v>
      </c>
      <c r="E184" s="242">
        <v>1297.06</v>
      </c>
      <c r="F184" s="52">
        <f t="shared" si="31"/>
        <v>43.711055318718721</v>
      </c>
    </row>
    <row r="185" spans="1:6" ht="12.75" customHeight="1" x14ac:dyDescent="0.2">
      <c r="A185" s="53">
        <v>3238</v>
      </c>
      <c r="B185" s="85" t="s">
        <v>413</v>
      </c>
      <c r="C185" s="50" t="s">
        <v>414</v>
      </c>
      <c r="D185" s="242">
        <v>1224.69</v>
      </c>
      <c r="E185" s="242">
        <v>854.6</v>
      </c>
      <c r="F185" s="52">
        <f t="shared" si="31"/>
        <v>69.780924152234448</v>
      </c>
    </row>
    <row r="186" spans="1:6" ht="12.75" customHeight="1" x14ac:dyDescent="0.2">
      <c r="A186" s="53">
        <v>3239</v>
      </c>
      <c r="B186" s="85" t="s">
        <v>415</v>
      </c>
      <c r="C186" s="50" t="s">
        <v>416</v>
      </c>
      <c r="D186" s="242">
        <v>2139.89</v>
      </c>
      <c r="E186" s="242">
        <v>22225.23</v>
      </c>
      <c r="F186" s="52">
        <f t="shared" si="31"/>
        <v>1038.6155363126143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10639.41</v>
      </c>
      <c r="E188" s="51">
        <f t="shared" si="43"/>
        <v>1313.58</v>
      </c>
      <c r="F188" s="52">
        <f t="shared" si="31"/>
        <v>12.346361311388506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3.98</v>
      </c>
      <c r="F190" s="52" t="str">
        <f t="shared" si="31"/>
        <v>-</v>
      </c>
    </row>
    <row r="191" spans="1:6" ht="12.75" customHeight="1" x14ac:dyDescent="0.2">
      <c r="A191" s="53">
        <v>3293</v>
      </c>
      <c r="B191" s="85" t="s">
        <v>425</v>
      </c>
      <c r="C191" s="50" t="s">
        <v>426</v>
      </c>
      <c r="D191" s="242">
        <v>378.52</v>
      </c>
      <c r="E191" s="242">
        <v>124.27</v>
      </c>
      <c r="F191" s="52">
        <f t="shared" si="31"/>
        <v>32.830497727993233</v>
      </c>
    </row>
    <row r="192" spans="1:6" ht="12.75" customHeight="1" x14ac:dyDescent="0.2">
      <c r="A192" s="53">
        <v>3294</v>
      </c>
      <c r="B192" s="85" t="s">
        <v>427</v>
      </c>
      <c r="C192" s="50" t="s">
        <v>428</v>
      </c>
      <c r="D192" s="242">
        <v>119.45</v>
      </c>
      <c r="E192" s="242">
        <v>121.36</v>
      </c>
      <c r="F192" s="52">
        <f t="shared" si="31"/>
        <v>101.59899539556298</v>
      </c>
    </row>
    <row r="193" spans="1:6" ht="12.75" customHeight="1" x14ac:dyDescent="0.2">
      <c r="A193" s="53">
        <v>3295</v>
      </c>
      <c r="B193" s="85" t="s">
        <v>429</v>
      </c>
      <c r="C193" s="50" t="s">
        <v>430</v>
      </c>
      <c r="D193" s="242">
        <v>2725.83</v>
      </c>
      <c r="E193" s="242">
        <v>1063.97</v>
      </c>
      <c r="F193" s="52">
        <f t="shared" si="31"/>
        <v>39.032881727767325</v>
      </c>
    </row>
    <row r="194" spans="1:6" ht="12.75" customHeight="1" x14ac:dyDescent="0.2">
      <c r="A194" s="53" t="s">
        <v>431</v>
      </c>
      <c r="B194" s="85" t="s">
        <v>432</v>
      </c>
      <c r="C194" s="50" t="s">
        <v>431</v>
      </c>
      <c r="D194" s="242">
        <v>7415.61</v>
      </c>
      <c r="E194" s="242"/>
      <c r="F194" s="52">
        <f t="shared" si="31"/>
        <v>0</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5154</v>
      </c>
      <c r="E196" s="51">
        <f t="shared" si="44"/>
        <v>290.20999999999998</v>
      </c>
      <c r="F196" s="52">
        <f t="shared" si="31"/>
        <v>5.6307722157547531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5154</v>
      </c>
      <c r="E210" s="51">
        <f t="shared" si="47"/>
        <v>290.20999999999998</v>
      </c>
      <c r="F210" s="52">
        <f t="shared" si="31"/>
        <v>5.6307722157547531</v>
      </c>
    </row>
    <row r="211" spans="1:6" ht="12.75" customHeight="1" x14ac:dyDescent="0.2">
      <c r="A211" s="53">
        <v>3431</v>
      </c>
      <c r="B211" s="232" t="s">
        <v>465</v>
      </c>
      <c r="C211" s="50" t="s">
        <v>466</v>
      </c>
      <c r="D211" s="242">
        <v>339.16</v>
      </c>
      <c r="E211" s="242">
        <v>290.20999999999998</v>
      </c>
      <c r="F211" s="52">
        <f t="shared" si="31"/>
        <v>85.567283877815768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4814.84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771130.26</v>
      </c>
      <c r="E289" s="51">
        <f t="shared" si="79"/>
        <v>889010.16</v>
      </c>
      <c r="F289" s="52">
        <f t="shared" si="76"/>
        <v>115.28663912112592</v>
      </c>
    </row>
    <row r="290" spans="1:6" ht="12.75" customHeight="1" x14ac:dyDescent="0.2">
      <c r="A290" s="53" t="s">
        <v>608</v>
      </c>
      <c r="B290" s="85" t="s">
        <v>619</v>
      </c>
      <c r="C290" s="50" t="s">
        <v>620</v>
      </c>
      <c r="D290" s="51">
        <f>IF(D6&gt;=D289,D6-D289,0)</f>
        <v>18868.729999999981</v>
      </c>
      <c r="E290" s="51">
        <f>IF(E6&gt;=E289,E6-E289,0)</f>
        <v>14301.539999999921</v>
      </c>
      <c r="F290" s="52">
        <f t="shared" si="76"/>
        <v>75.794926314595287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14076.92</v>
      </c>
      <c r="E292" s="242">
        <v>27248.68</v>
      </c>
      <c r="F292" s="52">
        <f t="shared" si="76"/>
        <v>193.56990023385799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907.44</v>
      </c>
      <c r="E350" s="51">
        <f t="shared" si="95"/>
        <v>1260.1400000000001</v>
      </c>
      <c r="F350" s="52">
        <f t="shared" si="81"/>
        <v>138.86758353169355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907.44</v>
      </c>
      <c r="E363" s="51">
        <f t="shared" si="99"/>
        <v>62.39</v>
      </c>
      <c r="F363" s="52">
        <f t="shared" si="81"/>
        <v>6.875385700431984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530.88</v>
      </c>
      <c r="E369" s="51">
        <f t="shared" si="101"/>
        <v>0</v>
      </c>
      <c r="F369" s="52">
        <f t="shared" si="81"/>
        <v>0</v>
      </c>
    </row>
    <row r="370" spans="1:6" ht="12.75" customHeight="1" x14ac:dyDescent="0.2">
      <c r="A370" s="53">
        <v>4221</v>
      </c>
      <c r="B370" s="85" t="s">
        <v>674</v>
      </c>
      <c r="C370" s="50" t="s">
        <v>766</v>
      </c>
      <c r="D370" s="242">
        <v>530.88</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376.56</v>
      </c>
      <c r="E383" s="51">
        <f t="shared" si="103"/>
        <v>62.39</v>
      </c>
      <c r="F383" s="52">
        <f t="shared" si="81"/>
        <v>16.568408752921183</v>
      </c>
    </row>
    <row r="384" spans="1:6" ht="12.75" customHeight="1" x14ac:dyDescent="0.2">
      <c r="A384" s="53">
        <v>4241</v>
      </c>
      <c r="B384" s="85" t="s">
        <v>783</v>
      </c>
      <c r="C384" s="50" t="s">
        <v>784</v>
      </c>
      <c r="D384" s="242">
        <v>376.56</v>
      </c>
      <c r="E384" s="242">
        <v>62.39</v>
      </c>
      <c r="F384" s="52">
        <f t="shared" si="81"/>
        <v>16.568408752921183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1197.75</v>
      </c>
      <c r="F402" s="52" t="str">
        <f t="shared" si="81"/>
        <v>-</v>
      </c>
    </row>
    <row r="403" spans="1:6" ht="12.75" customHeight="1" x14ac:dyDescent="0.2">
      <c r="A403" s="53">
        <v>451</v>
      </c>
      <c r="B403" s="85" t="s">
        <v>811</v>
      </c>
      <c r="C403" s="50" t="s">
        <v>812</v>
      </c>
      <c r="D403" s="242">
        <v>0</v>
      </c>
      <c r="E403" s="242">
        <v>1197.75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907.44</v>
      </c>
      <c r="E408" s="51">
        <f t="shared" si="111"/>
        <v>1260.1400000000001</v>
      </c>
      <c r="F408" s="52">
        <f t="shared" si="81"/>
        <v>138.86758353169355</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789998.99</v>
      </c>
      <c r="E412" s="51">
        <f>E6+E298</f>
        <v>903311.7</v>
      </c>
      <c r="F412" s="52">
        <f t="shared" si="81"/>
        <v>114.34339935042195</v>
      </c>
    </row>
    <row r="413" spans="1:6" ht="12.75" customHeight="1" x14ac:dyDescent="0.2">
      <c r="A413" s="53" t="s">
        <v>608</v>
      </c>
      <c r="B413" s="85" t="s">
        <v>831</v>
      </c>
      <c r="C413" s="50" t="s">
        <v>832</v>
      </c>
      <c r="D413" s="51">
        <f t="shared" ref="D413:E413" si="112">D289+D350</f>
        <v>772037.7</v>
      </c>
      <c r="E413" s="51">
        <f t="shared" si="112"/>
        <v>890270.3</v>
      </c>
      <c r="F413" s="52">
        <f t="shared" si="81"/>
        <v>115.31435576267843</v>
      </c>
    </row>
    <row r="414" spans="1:6" ht="12.75" customHeight="1" x14ac:dyDescent="0.2">
      <c r="A414" s="53" t="s">
        <v>608</v>
      </c>
      <c r="B414" s="85" t="s">
        <v>833</v>
      </c>
      <c r="C414" s="50" t="s">
        <v>834</v>
      </c>
      <c r="D414" s="51">
        <f t="shared" ref="D414:E414" si="113">IF(D412&gt;=D413,D412-D413,0)</f>
        <v>17961.290000000037</v>
      </c>
      <c r="E414" s="51">
        <f t="shared" si="113"/>
        <v>13041.399999999907</v>
      </c>
      <c r="F414" s="52">
        <f t="shared" si="81"/>
        <v>72.608370556902528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14076.92</v>
      </c>
      <c r="E416" s="51">
        <f t="shared" si="115"/>
        <v>27248.68</v>
      </c>
      <c r="F416" s="52">
        <f t="shared" si="81"/>
        <v>193.56990023385799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789998.99</v>
      </c>
      <c r="E639" s="51">
        <f t="shared" si="180"/>
        <v>903311.7</v>
      </c>
      <c r="F639" s="52">
        <f t="shared" si="119"/>
        <v>114.34339935042195</v>
      </c>
    </row>
    <row r="640" spans="1:6" ht="12.75" customHeight="1" x14ac:dyDescent="0.2">
      <c r="A640" s="53" t="s">
        <v>608</v>
      </c>
      <c r="B640" s="85" t="s">
        <v>1277</v>
      </c>
      <c r="C640" s="50" t="s">
        <v>1278</v>
      </c>
      <c r="D640" s="51">
        <f t="shared" ref="D640:E640" si="181">D413+D528</f>
        <v>772037.7</v>
      </c>
      <c r="E640" s="51">
        <f t="shared" si="181"/>
        <v>890270.3</v>
      </c>
      <c r="F640" s="52">
        <f t="shared" si="119"/>
        <v>115.31435576267843</v>
      </c>
    </row>
    <row r="641" spans="1:6" ht="12.75" customHeight="1" x14ac:dyDescent="0.2">
      <c r="A641" s="53" t="s">
        <v>608</v>
      </c>
      <c r="B641" s="85" t="s">
        <v>1279</v>
      </c>
      <c r="C641" s="50" t="s">
        <v>1280</v>
      </c>
      <c r="D641" s="51">
        <f t="shared" ref="D641:E641" si="182">IF(D639&gt;=D640,D639-D640,0)</f>
        <v>17961.290000000037</v>
      </c>
      <c r="E641" s="51">
        <f t="shared" si="182"/>
        <v>13041.399999999907</v>
      </c>
      <c r="F641" s="52">
        <f t="shared" si="119"/>
        <v>72.608370556902528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14076.92</v>
      </c>
      <c r="E643" s="51">
        <f t="shared" si="184"/>
        <v>27248.68</v>
      </c>
      <c r="F643" s="52">
        <f t="shared" si="119"/>
        <v>193.56990023385799</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32038.210000000036</v>
      </c>
      <c r="E645" s="51">
        <f t="shared" si="186"/>
        <v>40290.079999999907</v>
      </c>
      <c r="F645" s="52">
        <f t="shared" si="119"/>
        <v>125.75633907137716</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104996.51</v>
      </c>
      <c r="E647" s="243">
        <v>126302.89</v>
      </c>
      <c r="F647" s="57">
        <f t="shared" si="119"/>
        <v>120.2924649590734</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33817.120000000003</v>
      </c>
      <c r="E649" s="242">
        <v>45705.02</v>
      </c>
      <c r="F649" s="52">
        <f t="shared" ref="F649:F724" si="188">IF(D649&lt;&gt;0,IF(E649/D649&gt;=100,"&gt;&gt;100",E649/D649*100),"-")</f>
        <v>135.15349621730059</v>
      </c>
    </row>
    <row r="650" spans="1:6" ht="12.75" customHeight="1" x14ac:dyDescent="0.2">
      <c r="A650" s="53" t="s">
        <v>1296</v>
      </c>
      <c r="B650" s="85" t="s">
        <v>1297</v>
      </c>
      <c r="C650" s="50" t="s">
        <v>1296</v>
      </c>
      <c r="D650" s="242">
        <v>191788.84</v>
      </c>
      <c r="E650" s="242">
        <v>215457.44</v>
      </c>
      <c r="F650" s="52">
        <f t="shared" si="188"/>
        <v>112.34096832745848</v>
      </c>
    </row>
    <row r="651" spans="1:6" ht="12.75" customHeight="1" x14ac:dyDescent="0.2">
      <c r="A651" s="53" t="s">
        <v>1298</v>
      </c>
      <c r="B651" s="85" t="s">
        <v>1299</v>
      </c>
      <c r="C651" s="50" t="s">
        <v>1298</v>
      </c>
      <c r="D651" s="242">
        <v>204966.88</v>
      </c>
      <c r="E651" s="242">
        <v>188325.39</v>
      </c>
      <c r="F651" s="52">
        <f t="shared" si="188"/>
        <v>91.880888268387565</v>
      </c>
    </row>
    <row r="652" spans="1:6" ht="22.8" x14ac:dyDescent="0.2">
      <c r="A652" s="53">
        <v>11</v>
      </c>
      <c r="B652" s="85" t="s">
        <v>1300</v>
      </c>
      <c r="C652" s="50" t="s">
        <v>1301</v>
      </c>
      <c r="D652" s="51">
        <f t="shared" ref="D652:E652" si="189">+D649+D650-D651</f>
        <v>20639.079999999987</v>
      </c>
      <c r="E652" s="51">
        <f t="shared" si="189"/>
        <v>72837.069999999978</v>
      </c>
      <c r="F652" s="52">
        <f t="shared" si="188"/>
        <v>352.90851142589702</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73</v>
      </c>
      <c r="E654" s="262">
        <v>73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61</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2654.46</v>
      </c>
      <c r="E664" s="242"/>
      <c r="F664" s="52">
        <f t="shared" si="188"/>
        <v>0</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722145.35</v>
      </c>
      <c r="E675" s="242">
        <v>856697.13</v>
      </c>
      <c r="F675" s="52">
        <f t="shared" si="188"/>
        <v>118.63222964739717</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18227.68</v>
      </c>
      <c r="E695" s="242">
        <v>9861.69</v>
      </c>
      <c r="F695" s="52">
        <f t="shared" si="188"/>
        <v>54.102826031617845</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11028.2</v>
      </c>
      <c r="E710" s="242">
        <v>2265.98</v>
      </c>
      <c r="F710" s="52">
        <f t="shared" si="188"/>
        <v>20.547142779420032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2442.75</v>
      </c>
      <c r="E717" s="242">
        <v>1921.04</v>
      </c>
      <c r="F717" s="52">
        <f t="shared" si="188"/>
        <v>78.642513560536273</v>
      </c>
    </row>
    <row r="718" spans="1:6" ht="12.75" customHeight="1" x14ac:dyDescent="0.2">
      <c r="A718" s="53">
        <v>32121</v>
      </c>
      <c r="B718" s="85" t="s">
        <v>1415</v>
      </c>
      <c r="C718" s="50" t="s">
        <v>1416</v>
      </c>
      <c r="D718" s="242">
        <v>31844.240000000002</v>
      </c>
      <c r="E718" s="242">
        <v>34899.230000000003</v>
      </c>
      <c r="F718" s="52">
        <f t="shared" si="188"/>
        <v>109.5935403074465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359.99</v>
      </c>
      <c r="F720" s="52">
        <f t="shared" si="188"/>
        <v>821.89497716894982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136272.41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907653.07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906392.92999999993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755378.15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149891.32999999999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290.20999999999998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833.24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1260.1400000000001</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877904.44000000006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876644.3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735427.3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139469.28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371.87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1375.85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1260.1400000000001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166021.03999999992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166021.04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11244.48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154776.56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0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23202</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cp:lastModifiedBy>
  <cp:lastPrinted>2023-07-07T08:08:26Z</cp:lastPrinted>
  <dcterms:created xsi:type="dcterms:W3CDTF">2022-04-01T05:14:30Z</dcterms:created>
  <dcterms:modified xsi:type="dcterms:W3CDTF">2023-07-07T08:10:25Z</dcterms:modified>
</cp:coreProperties>
</file>